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hum.lan\stbs\SERTECH\SERVICE\Dossiers DC\Marchés GC 2025\SERVICES\Maintenance des ascenseurs\0_prépa\"/>
    </mc:Choice>
  </mc:AlternateContent>
  <bookViews>
    <workbookView xWindow="0" yWindow="0" windowWidth="28800" windowHeight="11400" activeTab="1"/>
  </bookViews>
  <sheets>
    <sheet name="Acsenceurs LOT 2" sheetId="1" r:id="rId1"/>
    <sheet name="DPGF LOT 2" sheetId="2" r:id="rId2"/>
  </sheets>
  <definedNames>
    <definedName name="_xlnm.Print_Titles" localSheetId="1">'DPGF LOT 2'!$8:$8</definedName>
    <definedName name="_xlnm.Print_Area" localSheetId="1">'DPGF LOT 2'!$A$1:$Q$76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3" i="2" l="1"/>
  <c r="E72" i="2"/>
  <c r="E70" i="2"/>
  <c r="E69" i="2"/>
  <c r="H70" i="2"/>
  <c r="H69" i="2"/>
  <c r="G69" i="2"/>
  <c r="E59" i="2"/>
  <c r="E55" i="2"/>
  <c r="E54" i="2"/>
  <c r="E44" i="2"/>
  <c r="J46" i="2"/>
  <c r="H46" i="2"/>
  <c r="E40" i="2"/>
  <c r="E39" i="2"/>
  <c r="O31" i="2"/>
  <c r="P31" i="2"/>
  <c r="I31" i="2"/>
  <c r="E29" i="2"/>
  <c r="E24" i="2"/>
  <c r="E16" i="2"/>
  <c r="G17" i="2"/>
  <c r="E14" i="2"/>
  <c r="E13" i="2"/>
  <c r="E11" i="2"/>
  <c r="G12" i="2"/>
  <c r="G19" i="2" s="1"/>
  <c r="E10" i="2"/>
  <c r="E12" i="2" l="1"/>
  <c r="Q56" i="2" l="1"/>
  <c r="H61" i="2"/>
  <c r="E58" i="2"/>
  <c r="E60" i="2"/>
  <c r="E57" i="2"/>
  <c r="H56" i="2"/>
  <c r="Q61" i="2"/>
  <c r="P56" i="2"/>
  <c r="P61" i="2"/>
  <c r="O61" i="2"/>
  <c r="N61" i="2"/>
  <c r="M61" i="2"/>
  <c r="L61" i="2"/>
  <c r="K61" i="2"/>
  <c r="J61" i="2"/>
  <c r="I61" i="2"/>
  <c r="G61" i="2"/>
  <c r="O56" i="2"/>
  <c r="O63" i="2" s="1"/>
  <c r="O72" i="2" s="1"/>
  <c r="N56" i="2"/>
  <c r="M56" i="2"/>
  <c r="M63" i="2" s="1"/>
  <c r="M72" i="2" s="1"/>
  <c r="L56" i="2"/>
  <c r="K56" i="2"/>
  <c r="K63" i="2" s="1"/>
  <c r="K72" i="2" s="1"/>
  <c r="J56" i="2"/>
  <c r="I56" i="2"/>
  <c r="I63" i="2" s="1"/>
  <c r="I72" i="2" s="1"/>
  <c r="G56" i="2"/>
  <c r="G63" i="2" s="1"/>
  <c r="G72" i="2" s="1"/>
  <c r="Q46" i="2"/>
  <c r="P46" i="2"/>
  <c r="O46" i="2"/>
  <c r="N46" i="2"/>
  <c r="M46" i="2"/>
  <c r="L46" i="2"/>
  <c r="K46" i="2"/>
  <c r="I46" i="2"/>
  <c r="G46" i="2"/>
  <c r="E45" i="2"/>
  <c r="E43" i="2"/>
  <c r="E42" i="2"/>
  <c r="E46" i="2" s="1"/>
  <c r="Q41" i="2"/>
  <c r="P41" i="2"/>
  <c r="O41" i="2"/>
  <c r="N41" i="2"/>
  <c r="M41" i="2"/>
  <c r="L41" i="2"/>
  <c r="K41" i="2"/>
  <c r="J41" i="2"/>
  <c r="I41" i="2"/>
  <c r="H41" i="2"/>
  <c r="H48" i="2" s="1"/>
  <c r="G41" i="2"/>
  <c r="E27" i="2"/>
  <c r="G26" i="2"/>
  <c r="E28" i="2"/>
  <c r="E30" i="2"/>
  <c r="E25" i="2"/>
  <c r="Q26" i="2"/>
  <c r="Q31" i="2"/>
  <c r="H31" i="2"/>
  <c r="H26" i="2"/>
  <c r="H33" i="2" s="1"/>
  <c r="N31" i="2"/>
  <c r="M31" i="2"/>
  <c r="L31" i="2"/>
  <c r="K31" i="2"/>
  <c r="J31" i="2"/>
  <c r="G31" i="2"/>
  <c r="P26" i="2"/>
  <c r="P33" i="2" s="1"/>
  <c r="O26" i="2"/>
  <c r="N26" i="2"/>
  <c r="M26" i="2"/>
  <c r="L26" i="2"/>
  <c r="K26" i="2"/>
  <c r="K33" i="2" s="1"/>
  <c r="K70" i="2" s="1"/>
  <c r="J26" i="2"/>
  <c r="I26" i="2"/>
  <c r="I33" i="2" s="1"/>
  <c r="P17" i="2"/>
  <c r="Q17" i="2"/>
  <c r="H17" i="2"/>
  <c r="I17" i="2"/>
  <c r="J17" i="2"/>
  <c r="K17" i="2"/>
  <c r="L17" i="2"/>
  <c r="M17" i="2"/>
  <c r="N17" i="2"/>
  <c r="O17" i="2"/>
  <c r="P12" i="2"/>
  <c r="H12" i="2"/>
  <c r="I12" i="2"/>
  <c r="J12" i="2"/>
  <c r="K12" i="2"/>
  <c r="L12" i="2"/>
  <c r="M12" i="2"/>
  <c r="N12" i="2"/>
  <c r="O12" i="2"/>
  <c r="Q12" i="2"/>
  <c r="Q63" i="2" l="1"/>
  <c r="Q72" i="2" s="1"/>
  <c r="E31" i="2"/>
  <c r="L19" i="2"/>
  <c r="L69" i="2" s="1"/>
  <c r="N33" i="2"/>
  <c r="N70" i="2" s="1"/>
  <c r="J33" i="2"/>
  <c r="J70" i="2" s="1"/>
  <c r="G33" i="2"/>
  <c r="G70" i="2" s="1"/>
  <c r="P19" i="2"/>
  <c r="P69" i="2" s="1"/>
  <c r="J48" i="2"/>
  <c r="J71" i="2" s="1"/>
  <c r="N48" i="2"/>
  <c r="N71" i="2" s="1"/>
  <c r="Q19" i="2"/>
  <c r="Q69" i="2" s="1"/>
  <c r="O19" i="2"/>
  <c r="O69" i="2" s="1"/>
  <c r="K19" i="2"/>
  <c r="K69" i="2" s="1"/>
  <c r="L33" i="2"/>
  <c r="L70" i="2" s="1"/>
  <c r="E61" i="2"/>
  <c r="G48" i="2"/>
  <c r="G71" i="2" s="1"/>
  <c r="K48" i="2"/>
  <c r="K71" i="2" s="1"/>
  <c r="O48" i="2"/>
  <c r="O71" i="2" s="1"/>
  <c r="E56" i="2"/>
  <c r="Q33" i="2"/>
  <c r="Q70" i="2" s="1"/>
  <c r="Q48" i="2"/>
  <c r="Q71" i="2" s="1"/>
  <c r="I48" i="2"/>
  <c r="I71" i="2" s="1"/>
  <c r="M48" i="2"/>
  <c r="M71" i="2" s="1"/>
  <c r="E41" i="2"/>
  <c r="E48" i="2" s="1"/>
  <c r="N19" i="2"/>
  <c r="N69" i="2" s="1"/>
  <c r="J19" i="2"/>
  <c r="J69" i="2" s="1"/>
  <c r="P70" i="2"/>
  <c r="M19" i="2"/>
  <c r="M69" i="2" s="1"/>
  <c r="L48" i="2"/>
  <c r="L71" i="2" s="1"/>
  <c r="H19" i="2"/>
  <c r="P48" i="2"/>
  <c r="P71" i="2" s="1"/>
  <c r="H71" i="2"/>
  <c r="I70" i="2"/>
  <c r="I19" i="2"/>
  <c r="I69" i="2" s="1"/>
  <c r="J63" i="2"/>
  <c r="J72" i="2" s="1"/>
  <c r="N63" i="2"/>
  <c r="N72" i="2" s="1"/>
  <c r="L63" i="2"/>
  <c r="L72" i="2" s="1"/>
  <c r="H63" i="2"/>
  <c r="H72" i="2" s="1"/>
  <c r="P63" i="2"/>
  <c r="P72" i="2" s="1"/>
  <c r="E26" i="2"/>
  <c r="E33" i="2" s="1"/>
  <c r="O33" i="2"/>
  <c r="O70" i="2" s="1"/>
  <c r="M33" i="2"/>
  <c r="M70" i="2" s="1"/>
  <c r="E71" i="2" l="1"/>
  <c r="E63" i="2"/>
  <c r="E15" i="2" l="1"/>
  <c r="E17" i="2" s="1"/>
  <c r="E19" i="2" s="1"/>
  <c r="E74" i="2" l="1"/>
  <c r="E75" i="2" s="1"/>
</calcChain>
</file>

<file path=xl/sharedStrings.xml><?xml version="1.0" encoding="utf-8"?>
<sst xmlns="http://schemas.openxmlformats.org/spreadsheetml/2006/main" count="370" uniqueCount="118">
  <si>
    <t>SITE</t>
  </si>
  <si>
    <t>BATIMENT</t>
  </si>
  <si>
    <t>REPERE SERVICE</t>
  </si>
  <si>
    <t>EQUIPEMENT</t>
  </si>
  <si>
    <t>CONSTRUCTEUR</t>
  </si>
  <si>
    <t>N° IDENTIFICATION</t>
  </si>
  <si>
    <t>ANNEE</t>
  </si>
  <si>
    <t>TYPE Entrainem.</t>
  </si>
  <si>
    <t>Nbre Arrêts</t>
  </si>
  <si>
    <t>Charge nominale en cabine</t>
  </si>
  <si>
    <t>Nbr de pers.</t>
  </si>
  <si>
    <r>
      <rPr>
        <b/>
        <sz val="7.5"/>
        <rFont val="Arial"/>
        <family val="2"/>
      </rPr>
      <t xml:space="preserve">Câble: Nb de brins
</t>
    </r>
    <r>
      <rPr>
        <b/>
        <vertAlign val="superscript"/>
        <sz val="7.5"/>
        <rFont val="Arial"/>
        <family val="2"/>
      </rPr>
      <t>/</t>
    </r>
    <r>
      <rPr>
        <b/>
        <sz val="9.5"/>
        <rFont val="Arial"/>
        <family val="2"/>
      </rPr>
      <t>ø</t>
    </r>
    <r>
      <rPr>
        <b/>
        <sz val="7.5"/>
        <rFont val="Arial"/>
        <family val="2"/>
      </rPr>
      <t>(mm)/ Torons/ Fils</t>
    </r>
  </si>
  <si>
    <t>Vitesse de levage (m/s)</t>
  </si>
  <si>
    <t>OBSERVATION</t>
  </si>
  <si>
    <r>
      <rPr>
        <sz val="7.5"/>
        <rFont val="Arial"/>
        <family val="2"/>
      </rPr>
      <t>Visiteur 1</t>
    </r>
  </si>
  <si>
    <r>
      <rPr>
        <sz val="7.5"/>
        <rFont val="Arial"/>
        <family val="2"/>
      </rPr>
      <t>Ascenseur</t>
    </r>
  </si>
  <si>
    <r>
      <rPr>
        <sz val="7.5"/>
        <rFont val="Arial"/>
        <family val="2"/>
      </rPr>
      <t>A adhérance</t>
    </r>
  </si>
  <si>
    <r>
      <rPr>
        <sz val="7.5"/>
        <rFont val="Arial"/>
        <family val="2"/>
      </rPr>
      <t>Visiteur 2</t>
    </r>
  </si>
  <si>
    <r>
      <rPr>
        <sz val="7.5"/>
        <rFont val="Arial"/>
        <family val="2"/>
      </rPr>
      <t>Monte-Malades</t>
    </r>
  </si>
  <si>
    <r>
      <rPr>
        <sz val="7.5"/>
        <rFont val="Arial"/>
        <family val="2"/>
      </rPr>
      <t>OTIS</t>
    </r>
  </si>
  <si>
    <r>
      <rPr>
        <sz val="7.5"/>
        <rFont val="Arial"/>
        <family val="2"/>
      </rPr>
      <t>KONE</t>
    </r>
  </si>
  <si>
    <r>
      <rPr>
        <sz val="7.5"/>
        <rFont val="Arial"/>
        <family val="2"/>
      </rPr>
      <t>4/13</t>
    </r>
  </si>
  <si>
    <r>
      <rPr>
        <sz val="7.5"/>
        <rFont val="Arial"/>
        <family val="2"/>
      </rPr>
      <t>2 000 Kg</t>
    </r>
  </si>
  <si>
    <t>MAINTENANCE DES ASCENSEURS, MONTE-MALADES et MONTE-CHARGES DU CHUM</t>
  </si>
  <si>
    <r>
      <t xml:space="preserve">LISTE DES ASCENSEURS </t>
    </r>
    <r>
      <rPr>
        <b/>
        <i/>
        <sz val="18"/>
        <color theme="0"/>
        <rFont val="Calibri"/>
        <family val="2"/>
      </rPr>
      <t>(mise à jour septembre 2025)</t>
    </r>
  </si>
  <si>
    <t>Remplacement en cours</t>
  </si>
  <si>
    <t>DPGF</t>
  </si>
  <si>
    <t>Année 1</t>
  </si>
  <si>
    <t>Visiteur 1</t>
  </si>
  <si>
    <t>Ascenseur</t>
  </si>
  <si>
    <t>Visiteur 2</t>
  </si>
  <si>
    <t>Monte-Malades</t>
  </si>
  <si>
    <t>TOTAL ANNUEL</t>
  </si>
  <si>
    <t>€HT/an</t>
  </si>
  <si>
    <t>APPAREIL</t>
  </si>
  <si>
    <t>Etat initial contradictoire &amp; EDS</t>
  </si>
  <si>
    <t xml:space="preserve">€HT/an </t>
  </si>
  <si>
    <t>Visites mensuelles préventives</t>
  </si>
  <si>
    <t>Visite semestrielle préventive</t>
  </si>
  <si>
    <t>Visite annuelle préventive</t>
  </si>
  <si>
    <r>
      <t xml:space="preserve"> Fourniture et pose pièces détachées &lt;250</t>
    </r>
    <r>
      <rPr>
        <sz val="8"/>
        <rFont val="Arial"/>
        <family val="2"/>
      </rPr>
      <t>€HT</t>
    </r>
  </si>
  <si>
    <t>Prestations de dépannage (7jr/7, 24h/24)</t>
  </si>
  <si>
    <t>Prestations de déblocage/désincarcération de personnes (7jr/7, 24h/24)</t>
  </si>
  <si>
    <t>Mise à disposition technicien pour visite contrôle règlementaire</t>
  </si>
  <si>
    <t>Rapports et documents &amp; frais de gestion du contrat</t>
  </si>
  <si>
    <t>Inventaire &amp; état de fin de marché</t>
  </si>
  <si>
    <t>A1.</t>
  </si>
  <si>
    <t>A1.1</t>
  </si>
  <si>
    <t>A1.2</t>
  </si>
  <si>
    <t>A1.19</t>
  </si>
  <si>
    <t>A1.20</t>
  </si>
  <si>
    <t>A1.21</t>
  </si>
  <si>
    <t>A1.22</t>
  </si>
  <si>
    <t>Astreinte technique 
(7jr/7, 24h/24)</t>
  </si>
  <si>
    <t>A2.</t>
  </si>
  <si>
    <t>Année 2</t>
  </si>
  <si>
    <t>A2.1</t>
  </si>
  <si>
    <t>A2.2</t>
  </si>
  <si>
    <t>A2.19</t>
  </si>
  <si>
    <t>A2.20</t>
  </si>
  <si>
    <t>A2.21</t>
  </si>
  <si>
    <t>A2.22</t>
  </si>
  <si>
    <t>Année 3</t>
  </si>
  <si>
    <t>A3.</t>
  </si>
  <si>
    <t>A3.1</t>
  </si>
  <si>
    <t>A3.2</t>
  </si>
  <si>
    <t>A3.19</t>
  </si>
  <si>
    <t>A3.20</t>
  </si>
  <si>
    <t>A3.21</t>
  </si>
  <si>
    <t>A3.22</t>
  </si>
  <si>
    <t>Ref.</t>
  </si>
  <si>
    <t>A4.</t>
  </si>
  <si>
    <t>Année 4</t>
  </si>
  <si>
    <t>A4.1</t>
  </si>
  <si>
    <t>A4.2</t>
  </si>
  <si>
    <t>A4.19</t>
  </si>
  <si>
    <t>A4.20</t>
  </si>
  <si>
    <t>A4.21</t>
  </si>
  <si>
    <t>A4.22</t>
  </si>
  <si>
    <t>€ HT</t>
  </si>
  <si>
    <t>4 ans</t>
  </si>
  <si>
    <r>
      <rPr>
        <b/>
        <sz val="12"/>
        <color theme="1"/>
        <rFont val="Arial"/>
        <family val="2"/>
      </rPr>
      <t xml:space="preserve">N.B. : Les prix indiqués sont forfaitaires et exprimés en €HT/an. </t>
    </r>
    <r>
      <rPr>
        <sz val="12"/>
        <color theme="1"/>
        <rFont val="Arial"/>
        <family val="2"/>
      </rPr>
      <t xml:space="preserve">
Toutefois, des réfactions de prix peuvent être appliquées :
-- en fonction de l'état réel de l'équipement au moment des prestations</t>
    </r>
    <r>
      <rPr>
        <i/>
        <sz val="12"/>
        <color theme="1"/>
        <rFont val="Arial"/>
        <family val="2"/>
      </rPr>
      <t xml:space="preserve"> (appareil à l'arrêt, appareil en travaux, appareil consigné, etc).
</t>
    </r>
    <r>
      <rPr>
        <sz val="12"/>
        <color theme="1"/>
        <rFont val="Arial"/>
        <family val="2"/>
      </rPr>
      <t>-- ou en fonction des prestations qui ne seraient pas réalisées par le Titulaire.</t>
    </r>
  </si>
  <si>
    <t>TVA</t>
  </si>
  <si>
    <t>€ TTC</t>
  </si>
  <si>
    <t>LOT 2 : CEV, CLARAC</t>
  </si>
  <si>
    <t>CLARAC</t>
  </si>
  <si>
    <t>12- BAT</t>
  </si>
  <si>
    <r>
      <rPr>
        <sz val="7.5"/>
        <rFont val="Arial"/>
        <family val="2"/>
      </rPr>
      <t>MM Electrique</t>
    </r>
  </si>
  <si>
    <r>
      <rPr>
        <sz val="7.5"/>
        <rFont val="Arial"/>
        <family val="2"/>
      </rPr>
      <t>45 NZA 548</t>
    </r>
  </si>
  <si>
    <r>
      <rPr>
        <sz val="7.5"/>
        <rFont val="Arial"/>
        <family val="2"/>
      </rPr>
      <t>hydrau + câbles</t>
    </r>
  </si>
  <si>
    <r>
      <rPr>
        <sz val="7.5"/>
        <rFont val="Arial"/>
        <family val="2"/>
      </rPr>
      <t>1 600 Kg</t>
    </r>
  </si>
  <si>
    <r>
      <rPr>
        <sz val="7.5"/>
        <rFont val="Arial"/>
        <family val="2"/>
      </rPr>
      <t>6/13 + Verin</t>
    </r>
  </si>
  <si>
    <r>
      <rPr>
        <sz val="7.5"/>
        <rFont val="Arial"/>
        <family val="2"/>
      </rPr>
      <t>Monte-malades</t>
    </r>
  </si>
  <si>
    <t>CEV</t>
  </si>
  <si>
    <t>11 - Hebergement</t>
  </si>
  <si>
    <r>
      <rPr>
        <sz val="7.5"/>
        <rFont val="Arial"/>
        <family val="2"/>
      </rPr>
      <t>2000 Kg</t>
    </r>
  </si>
  <si>
    <r>
      <rPr>
        <sz val="7.5"/>
        <rFont val="Arial"/>
        <family val="2"/>
      </rPr>
      <t>6/15</t>
    </r>
  </si>
  <si>
    <r>
      <rPr>
        <sz val="7.5"/>
        <rFont val="Arial"/>
        <family val="2"/>
      </rPr>
      <t>Monte-Charges</t>
    </r>
  </si>
  <si>
    <r>
      <rPr>
        <sz val="7.5"/>
        <rFont val="Arial"/>
        <family val="2"/>
      </rPr>
      <t>6/12</t>
    </r>
  </si>
  <si>
    <t>6/13/8</t>
  </si>
  <si>
    <r>
      <rPr>
        <strike/>
        <sz val="7.5"/>
        <color rgb="FF000000"/>
        <rFont val="Arial"/>
        <family val="2"/>
      </rPr>
      <t>1,15</t>
    </r>
    <r>
      <rPr>
        <sz val="7.5"/>
        <color rgb="FF000000"/>
        <rFont val="Arial"/>
        <family val="2"/>
      </rPr>
      <t xml:space="preserve"> 1</t>
    </r>
  </si>
  <si>
    <r>
      <t xml:space="preserve">MM </t>
    </r>
    <r>
      <rPr>
        <strike/>
        <sz val="7.5"/>
        <rFont val="Arial"/>
        <family val="2"/>
      </rPr>
      <t>Hydraulique</t>
    </r>
  </si>
  <si>
    <r>
      <rPr>
        <strike/>
        <sz val="7.5"/>
        <color rgb="FF000000"/>
        <rFont val="Arial"/>
        <family val="2"/>
      </rPr>
      <t>20283837</t>
    </r>
    <r>
      <rPr>
        <sz val="7.5"/>
        <color rgb="FF000000"/>
        <rFont val="Arial"/>
        <family val="2"/>
      </rPr>
      <t xml:space="preserve"> KONE Transys DX 
Médical</t>
    </r>
  </si>
  <si>
    <r>
      <rPr>
        <strike/>
        <sz val="7.5"/>
        <color rgb="FF000000"/>
        <rFont val="Arial"/>
        <family val="2"/>
      </rPr>
      <t>21</t>
    </r>
    <r>
      <rPr>
        <sz val="7.5"/>
        <color rgb="FF000000"/>
        <rFont val="Arial"/>
        <family val="2"/>
      </rPr>
      <t xml:space="preserve"> 20</t>
    </r>
  </si>
  <si>
    <t>Monte-malades</t>
  </si>
  <si>
    <t>SOUS-TOTAL ANNUEL  CLARAC</t>
  </si>
  <si>
    <t>Monte-Charges</t>
  </si>
  <si>
    <t>Monte charge sale</t>
  </si>
  <si>
    <t>Monte charge propre</t>
  </si>
  <si>
    <t>SOUS-TOTAL ANNUEL  CEV</t>
  </si>
  <si>
    <t>TOTAL DPGF LOT 2</t>
  </si>
  <si>
    <t>TOTAL ANNUEL LOT 2  CEV &amp; CLARAC</t>
  </si>
  <si>
    <t>TOTAL ANNUEL LOT 2   CEV &amp; CLARAC</t>
  </si>
  <si>
    <t>TOTAL ANNUEL LOT 2  CEV&amp;CLARAC</t>
  </si>
  <si>
    <r>
      <t xml:space="preserve">Année 2 </t>
    </r>
    <r>
      <rPr>
        <b/>
        <i/>
        <sz val="20"/>
        <color theme="0"/>
        <rFont val="Calibri"/>
        <family val="2"/>
      </rPr>
      <t>(en cas de reconduction)</t>
    </r>
  </si>
  <si>
    <r>
      <t xml:space="preserve">Année 3 </t>
    </r>
    <r>
      <rPr>
        <b/>
        <i/>
        <sz val="20"/>
        <color theme="0"/>
        <rFont val="Calibri"/>
        <family val="2"/>
      </rPr>
      <t>(en cas de reconduction)</t>
    </r>
  </si>
  <si>
    <r>
      <t xml:space="preserve">Année 4 </t>
    </r>
    <r>
      <rPr>
        <b/>
        <i/>
        <sz val="22"/>
        <color theme="0"/>
        <rFont val="Calibri"/>
        <family val="2"/>
      </rPr>
      <t>(en cas de reconduction)</t>
    </r>
  </si>
  <si>
    <r>
      <t xml:space="preserve">TOTAL DPGF LOT 2 </t>
    </r>
    <r>
      <rPr>
        <b/>
        <i/>
        <sz val="20"/>
        <color theme="0"/>
        <rFont val="Calibri"/>
        <family val="2"/>
      </rPr>
      <t>(en cas de reconduction)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</si>
</sst>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0.0"/>
  </numFmts>
  <fonts count="35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7.5"/>
      <color rgb="FF000000"/>
      <name val="Arial"/>
      <family val="2"/>
    </font>
    <font>
      <b/>
      <sz val="7.5"/>
      <name val="Arial"/>
      <family val="2"/>
    </font>
    <font>
      <b/>
      <vertAlign val="superscript"/>
      <sz val="7.5"/>
      <name val="Arial"/>
      <family val="2"/>
    </font>
    <font>
      <b/>
      <sz val="9.5"/>
      <name val="Arial"/>
      <family val="2"/>
    </font>
    <font>
      <sz val="7.5"/>
      <color rgb="FF000000"/>
      <name val="Arial"/>
      <family val="2"/>
    </font>
    <font>
      <sz val="7.5"/>
      <name val="Arial"/>
      <family val="2"/>
    </font>
    <font>
      <b/>
      <sz val="7.5"/>
      <color rgb="FFFF0000"/>
      <name val="Times New Roman"/>
      <family val="1"/>
    </font>
    <font>
      <b/>
      <sz val="24"/>
      <color theme="0"/>
      <name val="Calibri"/>
      <family val="2"/>
    </font>
    <font>
      <b/>
      <u/>
      <sz val="24"/>
      <color theme="0"/>
      <name val="Calibri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i/>
      <sz val="18"/>
      <color theme="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trike/>
      <sz val="7.5"/>
      <name val="Arial"/>
      <family val="2"/>
    </font>
    <font>
      <strike/>
      <sz val="7.5"/>
      <color rgb="FF00000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8"/>
      <color theme="0"/>
      <name val="Calibri"/>
      <family val="2"/>
    </font>
    <font>
      <b/>
      <sz val="12"/>
      <color theme="1"/>
      <name val="Calibri"/>
      <family val="2"/>
      <scheme val="minor"/>
    </font>
    <font>
      <b/>
      <sz val="12"/>
      <name val="Arial"/>
      <family val="2"/>
    </font>
    <font>
      <b/>
      <sz val="14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i/>
      <sz val="22"/>
      <color theme="0"/>
      <name val="Calibri"/>
      <family val="2"/>
    </font>
    <font>
      <b/>
      <i/>
      <sz val="20"/>
      <color theme="0"/>
      <name val="Calibri"/>
      <family val="2"/>
    </font>
  </fonts>
  <fills count="18">
    <fill>
      <patternFill patternType="none"/>
    </fill>
    <fill>
      <patternFill patternType="gray125"/>
    </fill>
    <fill>
      <patternFill patternType="solid">
        <f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lightUp"/>
    </fill>
    <fill>
      <patternFill patternType="solid">
        <fgColor theme="1" tint="4.9989318521683403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lightUp">
        <bgColor theme="4" tint="0.79998168889431442"/>
      </patternFill>
    </fill>
    <fill>
      <patternFill patternType="solid">
        <fgColor theme="1"/>
        <bgColor indexed="64"/>
      </patternFill>
    </fill>
    <fill>
      <patternFill patternType="lightUp">
        <bgColor theme="1"/>
      </patternFill>
    </fill>
    <fill>
      <patternFill patternType="lightUp">
        <bgColor theme="4" tint="0.39997558519241921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AC75D5"/>
        <bgColor indexed="64"/>
      </patternFill>
    </fill>
  </fills>
  <borders count="6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rgb="FF000000"/>
      </right>
      <top style="double">
        <color indexed="64"/>
      </top>
      <bottom style="double">
        <color indexed="64"/>
      </bottom>
      <diagonal/>
    </border>
    <border>
      <left style="thin">
        <color rgb="FF000000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rgb="FF000000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double">
        <color indexed="64"/>
      </top>
      <bottom style="medium">
        <color indexed="64"/>
      </bottom>
      <diagonal/>
    </border>
    <border>
      <left/>
      <right style="thin">
        <color rgb="FF000000"/>
      </right>
      <top style="double">
        <color indexed="64"/>
      </top>
      <bottom style="medium">
        <color indexed="64"/>
      </bottom>
      <diagonal/>
    </border>
    <border>
      <left style="thin">
        <color rgb="FF000000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double">
        <color indexed="64"/>
      </top>
      <bottom style="thin">
        <color indexed="64"/>
      </bottom>
      <diagonal/>
    </border>
    <border>
      <left/>
      <right style="thin">
        <color rgb="FF000000"/>
      </right>
      <top style="double">
        <color indexed="64"/>
      </top>
      <bottom style="thin">
        <color indexed="64"/>
      </bottom>
      <diagonal/>
    </border>
    <border>
      <left style="thin">
        <color rgb="FF000000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double">
        <color indexed="64"/>
      </bottom>
      <diagonal/>
    </border>
    <border>
      <left/>
      <right style="thin">
        <color rgb="FF000000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7F00"/>
      </right>
      <top style="thin">
        <color rgb="FF000000"/>
      </top>
      <bottom style="thin">
        <color rgb="FF000000"/>
      </bottom>
      <diagonal/>
    </border>
    <border>
      <left style="thin">
        <color rgb="FF007F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44" fontId="15" fillId="0" borderId="0" applyFont="0" applyFill="0" applyBorder="0" applyAlignment="0" applyProtection="0"/>
  </cellStyleXfs>
  <cellXfs count="16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1" fontId="6" fillId="0" borderId="4" xfId="0" applyNumberFormat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" fontId="6" fillId="0" borderId="1" xfId="0" applyNumberFormat="1" applyFont="1" applyFill="1" applyBorder="1" applyAlignment="1">
      <alignment horizontal="center" vertical="center" shrinkToFit="1"/>
    </xf>
    <xf numFmtId="2" fontId="6" fillId="0" borderId="2" xfId="0" applyNumberFormat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164" fontId="13" fillId="0" borderId="0" xfId="0" applyNumberFormat="1" applyFont="1" applyAlignment="1">
      <alignment horizontal="center" vertical="center"/>
    </xf>
    <xf numFmtId="10" fontId="11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" fontId="6" fillId="6" borderId="3" xfId="0" applyNumberFormat="1" applyFont="1" applyFill="1" applyBorder="1" applyAlignment="1">
      <alignment horizontal="center" vertical="center" shrinkToFit="1"/>
    </xf>
    <xf numFmtId="0" fontId="7" fillId="6" borderId="1" xfId="0" applyFont="1" applyFill="1" applyBorder="1" applyAlignment="1">
      <alignment horizontal="center" vertical="center" wrapText="1"/>
    </xf>
    <xf numFmtId="1" fontId="6" fillId="6" borderId="1" xfId="0" applyNumberFormat="1" applyFont="1" applyFill="1" applyBorder="1" applyAlignment="1">
      <alignment horizontal="center" vertical="center" shrinkToFit="1"/>
    </xf>
    <xf numFmtId="2" fontId="6" fillId="6" borderId="2" xfId="0" applyNumberFormat="1" applyFont="1" applyFill="1" applyBorder="1" applyAlignment="1">
      <alignment horizontal="center" vertical="center" shrinkToFit="1"/>
    </xf>
    <xf numFmtId="0" fontId="8" fillId="6" borderId="3" xfId="0" applyFont="1" applyFill="1" applyBorder="1" applyAlignment="1">
      <alignment horizontal="left" vertical="center" wrapText="1"/>
    </xf>
    <xf numFmtId="1" fontId="6" fillId="6" borderId="4" xfId="0" applyNumberFormat="1" applyFont="1" applyFill="1" applyBorder="1" applyAlignment="1">
      <alignment horizontal="center" vertical="center" shrinkToFit="1"/>
    </xf>
    <xf numFmtId="0" fontId="7" fillId="6" borderId="1" xfId="0" applyFont="1" applyFill="1" applyBorder="1" applyAlignment="1">
      <alignment horizontal="left" vertical="center" wrapText="1"/>
    </xf>
    <xf numFmtId="1" fontId="19" fillId="6" borderId="1" xfId="0" applyNumberFormat="1" applyFont="1" applyFill="1" applyBorder="1" applyAlignment="1">
      <alignment horizontal="center" vertical="center" shrinkToFit="1"/>
    </xf>
    <xf numFmtId="0" fontId="18" fillId="6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0" fontId="20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164" fontId="16" fillId="0" borderId="3" xfId="1" applyNumberFormat="1" applyFon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center" vertical="center" wrapText="1"/>
    </xf>
    <xf numFmtId="164" fontId="16" fillId="0" borderId="5" xfId="1" applyNumberFormat="1" applyFon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24" fillId="0" borderId="7" xfId="0" applyFont="1" applyFill="1" applyBorder="1" applyAlignment="1">
      <alignment horizontal="center" vertical="center" wrapText="1"/>
    </xf>
    <xf numFmtId="0" fontId="24" fillId="10" borderId="1" xfId="0" applyFont="1" applyFill="1" applyBorder="1" applyAlignment="1">
      <alignment horizontal="center" vertical="center" wrapText="1"/>
    </xf>
    <xf numFmtId="0" fontId="24" fillId="10" borderId="1" xfId="0" applyFont="1" applyFill="1" applyBorder="1" applyAlignment="1">
      <alignment horizontal="left" vertical="center" wrapText="1"/>
    </xf>
    <xf numFmtId="0" fontId="24" fillId="10" borderId="2" xfId="0" applyFont="1" applyFill="1" applyBorder="1" applyAlignment="1">
      <alignment horizontal="center" vertical="center" wrapText="1"/>
    </xf>
    <xf numFmtId="0" fontId="22" fillId="6" borderId="10" xfId="0" applyFont="1" applyFill="1" applyBorder="1" applyAlignment="1">
      <alignment horizontal="center" vertical="center" wrapText="1"/>
    </xf>
    <xf numFmtId="164" fontId="26" fillId="6" borderId="12" xfId="1" applyNumberFormat="1" applyFont="1" applyFill="1" applyBorder="1" applyAlignment="1">
      <alignment horizontal="center" vertical="center"/>
    </xf>
    <xf numFmtId="0" fontId="0" fillId="11" borderId="13" xfId="0" applyFill="1" applyBorder="1"/>
    <xf numFmtId="164" fontId="0" fillId="6" borderId="12" xfId="0" applyNumberFormat="1" applyFill="1" applyBorder="1" applyAlignment="1">
      <alignment horizontal="center" vertical="center"/>
    </xf>
    <xf numFmtId="0" fontId="0" fillId="8" borderId="0" xfId="0" applyFill="1" applyBorder="1"/>
    <xf numFmtId="164" fontId="0" fillId="12" borderId="12" xfId="0" applyNumberFormat="1" applyFill="1" applyBorder="1" applyAlignment="1">
      <alignment horizontal="center" vertical="center"/>
    </xf>
    <xf numFmtId="0" fontId="3" fillId="13" borderId="2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23" fillId="0" borderId="18" xfId="0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center" vertical="center" wrapText="1"/>
    </xf>
    <xf numFmtId="0" fontId="0" fillId="9" borderId="18" xfId="0" applyFill="1" applyBorder="1"/>
    <xf numFmtId="0" fontId="17" fillId="10" borderId="19" xfId="0" applyFont="1" applyFill="1" applyBorder="1" applyAlignment="1">
      <alignment horizontal="center" vertical="center" wrapText="1"/>
    </xf>
    <xf numFmtId="0" fontId="22" fillId="6" borderId="21" xfId="0" applyFont="1" applyFill="1" applyBorder="1" applyAlignment="1">
      <alignment horizontal="center" vertical="center" wrapText="1"/>
    </xf>
    <xf numFmtId="164" fontId="0" fillId="12" borderId="22" xfId="0" applyNumberFormat="1" applyFill="1" applyBorder="1" applyAlignment="1">
      <alignment horizontal="center" vertical="center"/>
    </xf>
    <xf numFmtId="0" fontId="17" fillId="0" borderId="23" xfId="0" applyFont="1" applyFill="1" applyBorder="1" applyAlignment="1">
      <alignment horizontal="center" vertical="center" wrapText="1"/>
    </xf>
    <xf numFmtId="0" fontId="3" fillId="8" borderId="24" xfId="0" applyFont="1" applyFill="1" applyBorder="1" applyAlignment="1">
      <alignment horizontal="center" vertical="center" wrapText="1"/>
    </xf>
    <xf numFmtId="0" fontId="3" fillId="13" borderId="25" xfId="0" applyFont="1" applyFill="1" applyBorder="1" applyAlignment="1">
      <alignment horizontal="center" vertical="center" wrapText="1"/>
    </xf>
    <xf numFmtId="0" fontId="28" fillId="7" borderId="26" xfId="0" applyFont="1" applyFill="1" applyBorder="1" applyAlignment="1">
      <alignment horizontal="center" vertical="center" wrapText="1"/>
    </xf>
    <xf numFmtId="0" fontId="27" fillId="7" borderId="27" xfId="0" applyFont="1" applyFill="1" applyBorder="1" applyAlignment="1">
      <alignment horizontal="center" vertical="center" wrapText="1"/>
    </xf>
    <xf numFmtId="164" fontId="26" fillId="7" borderId="30" xfId="1" applyNumberFormat="1" applyFont="1" applyFill="1" applyBorder="1" applyAlignment="1">
      <alignment horizontal="center" vertical="center"/>
    </xf>
    <xf numFmtId="0" fontId="0" fillId="14" borderId="31" xfId="0" applyFill="1" applyBorder="1"/>
    <xf numFmtId="164" fontId="0" fillId="7" borderId="30" xfId="0" applyNumberFormat="1" applyFill="1" applyBorder="1" applyAlignment="1">
      <alignment horizontal="center" vertical="center"/>
    </xf>
    <xf numFmtId="164" fontId="0" fillId="7" borderId="32" xfId="0" applyNumberFormat="1" applyFill="1" applyBorder="1" applyAlignment="1">
      <alignment horizontal="center" vertical="center"/>
    </xf>
    <xf numFmtId="164" fontId="0" fillId="12" borderId="32" xfId="0" applyNumberFormat="1" applyFill="1" applyBorder="1" applyAlignment="1">
      <alignment horizontal="center" vertical="center"/>
    </xf>
    <xf numFmtId="164" fontId="0" fillId="12" borderId="30" xfId="0" applyNumberFormat="1" applyFill="1" applyBorder="1" applyAlignment="1">
      <alignment horizontal="center" vertical="center"/>
    </xf>
    <xf numFmtId="164" fontId="0" fillId="12" borderId="3" xfId="0" applyNumberFormat="1" applyFill="1" applyBorder="1" applyAlignment="1">
      <alignment horizontal="center" vertical="center"/>
    </xf>
    <xf numFmtId="164" fontId="0" fillId="12" borderId="8" xfId="0" applyNumberFormat="1" applyFill="1" applyBorder="1" applyAlignment="1">
      <alignment horizontal="center" vertical="center"/>
    </xf>
    <xf numFmtId="164" fontId="0" fillId="12" borderId="5" xfId="0" applyNumberFormat="1" applyFill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164" fontId="13" fillId="0" borderId="0" xfId="0" applyNumberFormat="1" applyFont="1" applyBorder="1" applyAlignment="1">
      <alignment horizontal="center" vertical="center"/>
    </xf>
    <xf numFmtId="10" fontId="11" fillId="0" borderId="0" xfId="0" applyNumberFormat="1" applyFont="1" applyBorder="1" applyAlignment="1">
      <alignment horizontal="center" vertical="center"/>
    </xf>
    <xf numFmtId="164" fontId="11" fillId="0" borderId="0" xfId="0" applyNumberFormat="1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0" fontId="11" fillId="0" borderId="33" xfId="0" applyFont="1" applyBorder="1" applyAlignment="1">
      <alignment vertical="center"/>
    </xf>
    <xf numFmtId="0" fontId="25" fillId="5" borderId="14" xfId="0" applyFont="1" applyFill="1" applyBorder="1" applyAlignment="1">
      <alignment vertical="center" wrapText="1"/>
    </xf>
    <xf numFmtId="0" fontId="21" fillId="0" borderId="19" xfId="0" applyFont="1" applyFill="1" applyBorder="1" applyAlignment="1">
      <alignment horizontal="center" vertical="center" wrapText="1"/>
    </xf>
    <xf numFmtId="164" fontId="0" fillId="6" borderId="22" xfId="0" applyNumberFormat="1" applyFill="1" applyBorder="1" applyAlignment="1">
      <alignment horizontal="center" vertical="center"/>
    </xf>
    <xf numFmtId="0" fontId="3" fillId="8" borderId="25" xfId="0" applyFont="1" applyFill="1" applyBorder="1" applyAlignment="1">
      <alignment horizontal="center" vertical="center" wrapText="1"/>
    </xf>
    <xf numFmtId="164" fontId="0" fillId="0" borderId="18" xfId="0" applyNumberFormat="1" applyFill="1" applyBorder="1" applyAlignment="1">
      <alignment horizontal="center" vertical="center"/>
    </xf>
    <xf numFmtId="164" fontId="0" fillId="0" borderId="20" xfId="0" applyNumberFormat="1" applyFill="1" applyBorder="1" applyAlignment="1">
      <alignment horizontal="center" vertical="center"/>
    </xf>
    <xf numFmtId="0" fontId="28" fillId="7" borderId="37" xfId="0" applyFont="1" applyFill="1" applyBorder="1" applyAlignment="1">
      <alignment horizontal="center" vertical="center" wrapText="1"/>
    </xf>
    <xf numFmtId="0" fontId="27" fillId="7" borderId="38" xfId="0" applyFont="1" applyFill="1" applyBorder="1" applyAlignment="1">
      <alignment horizontal="center" vertical="center" wrapText="1"/>
    </xf>
    <xf numFmtId="164" fontId="26" fillId="7" borderId="41" xfId="1" applyNumberFormat="1" applyFont="1" applyFill="1" applyBorder="1" applyAlignment="1">
      <alignment horizontal="center" vertical="center"/>
    </xf>
    <xf numFmtId="0" fontId="0" fillId="14" borderId="42" xfId="0" applyFill="1" applyBorder="1"/>
    <xf numFmtId="164" fontId="0" fillId="0" borderId="41" xfId="0" applyNumberFormat="1" applyFill="1" applyBorder="1" applyAlignment="1">
      <alignment horizontal="center" vertical="center"/>
    </xf>
    <xf numFmtId="0" fontId="28" fillId="7" borderId="44" xfId="0" applyFont="1" applyFill="1" applyBorder="1" applyAlignment="1">
      <alignment horizontal="center" vertical="center" wrapText="1"/>
    </xf>
    <xf numFmtId="0" fontId="27" fillId="7" borderId="45" xfId="0" applyFont="1" applyFill="1" applyBorder="1" applyAlignment="1">
      <alignment horizontal="center" vertical="center" wrapText="1"/>
    </xf>
    <xf numFmtId="164" fontId="26" fillId="7" borderId="3" xfId="1" applyNumberFormat="1" applyFont="1" applyFill="1" applyBorder="1" applyAlignment="1">
      <alignment horizontal="center" vertical="center"/>
    </xf>
    <xf numFmtId="0" fontId="0" fillId="14" borderId="48" xfId="0" applyFill="1" applyBorder="1"/>
    <xf numFmtId="164" fontId="0" fillId="0" borderId="3" xfId="0" applyNumberFormat="1" applyFill="1" applyBorder="1" applyAlignment="1">
      <alignment horizontal="center" vertical="center"/>
    </xf>
    <xf numFmtId="0" fontId="28" fillId="7" borderId="50" xfId="0" applyFont="1" applyFill="1" applyBorder="1" applyAlignment="1">
      <alignment horizontal="center" vertical="center" wrapText="1"/>
    </xf>
    <xf numFmtId="0" fontId="27" fillId="7" borderId="51" xfId="0" applyFont="1" applyFill="1" applyBorder="1" applyAlignment="1">
      <alignment horizontal="center" vertical="center" wrapText="1"/>
    </xf>
    <xf numFmtId="164" fontId="26" fillId="7" borderId="8" xfId="1" applyNumberFormat="1" applyFont="1" applyFill="1" applyBorder="1" applyAlignment="1">
      <alignment horizontal="center" vertical="center"/>
    </xf>
    <xf numFmtId="0" fontId="0" fillId="14" borderId="54" xfId="0" applyFill="1" applyBorder="1"/>
    <xf numFmtId="164" fontId="0" fillId="0" borderId="8" xfId="0" applyNumberFormat="1" applyFill="1" applyBorder="1" applyAlignment="1">
      <alignment horizontal="center" vertical="center"/>
    </xf>
    <xf numFmtId="164" fontId="32" fillId="17" borderId="43" xfId="0" applyNumberFormat="1" applyFont="1" applyFill="1" applyBorder="1" applyAlignment="1">
      <alignment horizontal="center" vertical="center"/>
    </xf>
    <xf numFmtId="164" fontId="32" fillId="17" borderId="49" xfId="0" applyNumberFormat="1" applyFont="1" applyFill="1" applyBorder="1" applyAlignment="1">
      <alignment horizontal="center" vertical="center"/>
    </xf>
    <xf numFmtId="164" fontId="0" fillId="12" borderId="55" xfId="0" applyNumberFormat="1" applyFill="1" applyBorder="1" applyAlignment="1">
      <alignment horizontal="center" vertical="center"/>
    </xf>
    <xf numFmtId="164" fontId="0" fillId="12" borderId="18" xfId="0" applyNumberFormat="1" applyFill="1" applyBorder="1" applyAlignment="1">
      <alignment horizontal="center" vertical="center"/>
    </xf>
    <xf numFmtId="164" fontId="26" fillId="17" borderId="43" xfId="0" applyNumberFormat="1" applyFont="1" applyFill="1" applyBorder="1" applyAlignment="1">
      <alignment horizontal="center" vertical="center"/>
    </xf>
    <xf numFmtId="0" fontId="3" fillId="8" borderId="56" xfId="0" applyFont="1" applyFill="1" applyBorder="1" applyAlignment="1">
      <alignment horizontal="center" vertical="center" wrapText="1"/>
    </xf>
    <xf numFmtId="0" fontId="3" fillId="8" borderId="57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1" fontId="6" fillId="0" borderId="62" xfId="0" applyNumberFormat="1" applyFont="1" applyFill="1" applyBorder="1" applyAlignment="1">
      <alignment horizontal="center" vertical="center" shrinkToFit="1"/>
    </xf>
    <xf numFmtId="0" fontId="7" fillId="0" borderId="63" xfId="0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shrinkToFit="1"/>
    </xf>
    <xf numFmtId="1" fontId="6" fillId="6" borderId="1" xfId="0" applyNumberFormat="1" applyFont="1" applyFill="1" applyBorder="1" applyAlignment="1">
      <alignment horizontal="center" vertical="center" wrapText="1" shrinkToFit="1"/>
    </xf>
    <xf numFmtId="1" fontId="6" fillId="0" borderId="64" xfId="0" applyNumberFormat="1" applyFont="1" applyFill="1" applyBorder="1" applyAlignment="1">
      <alignment horizontal="center" vertical="center" shrinkToFit="1"/>
    </xf>
    <xf numFmtId="0" fontId="9" fillId="4" borderId="0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 wrapText="1"/>
    </xf>
    <xf numFmtId="0" fontId="9" fillId="5" borderId="0" xfId="0" applyFont="1" applyFill="1" applyBorder="1" applyAlignment="1">
      <alignment horizontal="center" vertical="center" wrapText="1"/>
    </xf>
    <xf numFmtId="0" fontId="28" fillId="17" borderId="5" xfId="0" applyFont="1" applyFill="1" applyBorder="1" applyAlignment="1">
      <alignment horizontal="center" vertical="center" wrapText="1"/>
    </xf>
    <xf numFmtId="0" fontId="28" fillId="17" borderId="3" xfId="0" applyFont="1" applyFill="1" applyBorder="1" applyAlignment="1">
      <alignment horizontal="center" vertical="center" wrapText="1"/>
    </xf>
    <xf numFmtId="0" fontId="28" fillId="17" borderId="60" xfId="0" applyFont="1" applyFill="1" applyBorder="1" applyAlignment="1">
      <alignment horizontal="center" vertical="center" wrapText="1"/>
    </xf>
    <xf numFmtId="0" fontId="27" fillId="17" borderId="61" xfId="0" applyFont="1" applyFill="1" applyBorder="1" applyAlignment="1">
      <alignment horizontal="center" vertical="center" wrapText="1"/>
    </xf>
    <xf numFmtId="0" fontId="27" fillId="17" borderId="58" xfId="0" applyFont="1" applyFill="1" applyBorder="1" applyAlignment="1">
      <alignment horizontal="center" vertical="center" wrapText="1"/>
    </xf>
    <xf numFmtId="0" fontId="27" fillId="17" borderId="59" xfId="0" applyFont="1" applyFill="1" applyBorder="1" applyAlignment="1">
      <alignment horizontal="center" vertical="center" wrapText="1"/>
    </xf>
    <xf numFmtId="0" fontId="22" fillId="6" borderId="11" xfId="0" applyFont="1" applyFill="1" applyBorder="1" applyAlignment="1">
      <alignment horizontal="right" vertical="center" wrapText="1"/>
    </xf>
    <xf numFmtId="0" fontId="22" fillId="6" borderId="9" xfId="0" applyFont="1" applyFill="1" applyBorder="1" applyAlignment="1">
      <alignment horizontal="right" vertical="center" wrapText="1"/>
    </xf>
    <xf numFmtId="0" fontId="22" fillId="7" borderId="28" xfId="0" applyFont="1" applyFill="1" applyBorder="1" applyAlignment="1">
      <alignment horizontal="right" vertical="center" wrapText="1"/>
    </xf>
    <xf numFmtId="0" fontId="22" fillId="7" borderId="29" xfId="0" applyFont="1" applyFill="1" applyBorder="1" applyAlignment="1">
      <alignment horizontal="right" vertical="center" wrapText="1"/>
    </xf>
    <xf numFmtId="0" fontId="22" fillId="0" borderId="52" xfId="0" applyFont="1" applyFill="1" applyBorder="1" applyAlignment="1">
      <alignment horizontal="right" vertical="center" wrapText="1"/>
    </xf>
    <xf numFmtId="0" fontId="22" fillId="0" borderId="53" xfId="0" applyFont="1" applyFill="1" applyBorder="1" applyAlignment="1">
      <alignment horizontal="right" vertical="center" wrapText="1"/>
    </xf>
    <xf numFmtId="0" fontId="25" fillId="5" borderId="14" xfId="0" applyFont="1" applyFill="1" applyBorder="1" applyAlignment="1">
      <alignment horizontal="center" vertical="center" textRotation="255" wrapText="1"/>
    </xf>
    <xf numFmtId="0" fontId="25" fillId="5" borderId="17" xfId="0" applyFont="1" applyFill="1" applyBorder="1" applyAlignment="1">
      <alignment horizontal="center" vertical="center" textRotation="255" wrapText="1"/>
    </xf>
    <xf numFmtId="0" fontId="9" fillId="15" borderId="15" xfId="0" applyFont="1" applyFill="1" applyBorder="1" applyAlignment="1">
      <alignment horizontal="center" vertical="center" wrapText="1"/>
    </xf>
    <xf numFmtId="0" fontId="9" fillId="15" borderId="16" xfId="0" applyFont="1" applyFill="1" applyBorder="1" applyAlignment="1">
      <alignment horizontal="center" vertical="center" wrapText="1"/>
    </xf>
    <xf numFmtId="0" fontId="22" fillId="0" borderId="39" xfId="0" applyFont="1" applyFill="1" applyBorder="1" applyAlignment="1">
      <alignment horizontal="right" vertical="center" wrapText="1"/>
    </xf>
    <xf numFmtId="0" fontId="22" fillId="0" borderId="40" xfId="0" applyFont="1" applyFill="1" applyBorder="1" applyAlignment="1">
      <alignment horizontal="right" vertical="center" wrapText="1"/>
    </xf>
    <xf numFmtId="0" fontId="22" fillId="0" borderId="46" xfId="0" applyFont="1" applyFill="1" applyBorder="1" applyAlignment="1">
      <alignment horizontal="right" vertical="center" wrapText="1"/>
    </xf>
    <xf numFmtId="0" fontId="22" fillId="0" borderId="47" xfId="0" applyFont="1" applyFill="1" applyBorder="1" applyAlignment="1">
      <alignment horizontal="right" vertical="center" wrapText="1"/>
    </xf>
    <xf numFmtId="0" fontId="9" fillId="16" borderId="15" xfId="0" applyFont="1" applyFill="1" applyBorder="1" applyAlignment="1">
      <alignment horizontal="center" vertical="center" wrapText="1"/>
    </xf>
    <xf numFmtId="0" fontId="9" fillId="16" borderId="16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9" fillId="4" borderId="16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 wrapText="1"/>
    </xf>
    <xf numFmtId="0" fontId="10" fillId="4" borderId="33" xfId="0" applyFont="1" applyFill="1" applyBorder="1" applyAlignment="1">
      <alignment horizontal="center" vertical="center" wrapText="1"/>
    </xf>
    <xf numFmtId="0" fontId="9" fillId="5" borderId="17" xfId="0" applyFont="1" applyFill="1" applyBorder="1" applyAlignment="1">
      <alignment horizontal="center" vertical="center" wrapText="1"/>
    </xf>
    <xf numFmtId="0" fontId="9" fillId="5" borderId="33" xfId="0" applyFont="1" applyFill="1" applyBorder="1" applyAlignment="1">
      <alignment horizontal="center" vertical="center" wrapText="1"/>
    </xf>
    <xf numFmtId="0" fontId="29" fillId="10" borderId="34" xfId="0" applyFont="1" applyFill="1" applyBorder="1" applyAlignment="1">
      <alignment horizontal="left" vertical="center" wrapText="1"/>
    </xf>
    <xf numFmtId="0" fontId="29" fillId="10" borderId="35" xfId="0" applyFont="1" applyFill="1" applyBorder="1" applyAlignment="1">
      <alignment horizontal="left" vertical="center"/>
    </xf>
    <xf numFmtId="0" fontId="29" fillId="10" borderId="36" xfId="0" applyFont="1" applyFill="1" applyBorder="1" applyAlignment="1">
      <alignment horizontal="lef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AC7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zoomScaleNormal="100" workbookViewId="0">
      <selection activeCell="E16" sqref="E16"/>
    </sheetView>
  </sheetViews>
  <sheetFormatPr baseColWidth="10" defaultRowHeight="15" x14ac:dyDescent="0.25"/>
  <cols>
    <col min="1" max="1" width="7.85546875" style="8" customWidth="1"/>
    <col min="2" max="2" width="10" style="9" customWidth="1"/>
    <col min="3" max="3" width="14.85546875" style="9" customWidth="1"/>
    <col min="4" max="4" width="17.85546875" style="9" customWidth="1"/>
    <col min="5" max="5" width="14.85546875" style="9" customWidth="1"/>
    <col min="6" max="6" width="16" style="9" customWidth="1"/>
    <col min="7" max="7" width="17.140625" style="9" customWidth="1"/>
    <col min="8" max="8" width="9" style="9" customWidth="1"/>
    <col min="9" max="9" width="13" style="9" customWidth="1"/>
    <col min="10" max="11" width="9" style="9" customWidth="1"/>
    <col min="12" max="12" width="9.85546875" style="9" customWidth="1"/>
    <col min="13" max="13" width="9" style="9" customWidth="1"/>
    <col min="14" max="14" width="9.85546875" style="9" customWidth="1"/>
    <col min="15" max="15" width="21" style="9" customWidth="1"/>
    <col min="16" max="16" width="11.42578125" style="9"/>
    <col min="17" max="17" width="41.7109375" style="9" customWidth="1"/>
    <col min="18" max="16384" width="11.42578125" style="9"/>
  </cols>
  <sheetData>
    <row r="1" spans="1:15" ht="31.5" customHeight="1" x14ac:dyDescent="0.25">
      <c r="A1" s="125" t="s">
        <v>23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</row>
    <row r="2" spans="1:15" s="15" customFormat="1" ht="42.75" customHeight="1" x14ac:dyDescent="0.25">
      <c r="A2" s="126" t="s">
        <v>84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</row>
    <row r="3" spans="1:15" s="15" customFormat="1" ht="14.25" x14ac:dyDescent="0.25">
      <c r="A3" s="16"/>
      <c r="C3" s="17"/>
      <c r="D3" s="18"/>
      <c r="E3" s="19"/>
      <c r="F3" s="20"/>
      <c r="G3" s="21"/>
    </row>
    <row r="4" spans="1:15" s="15" customFormat="1" ht="39.75" customHeight="1" x14ac:dyDescent="0.25">
      <c r="A4" s="127" t="s">
        <v>24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</row>
    <row r="5" spans="1:15" s="15" customFormat="1" ht="12.75" customHeight="1" x14ac:dyDescent="0.25">
      <c r="A5" s="16"/>
      <c r="C5" s="17"/>
      <c r="D5" s="18"/>
      <c r="E5" s="19"/>
      <c r="F5" s="20"/>
      <c r="G5" s="21"/>
    </row>
    <row r="6" spans="1:15" ht="51.75" x14ac:dyDescent="0.25">
      <c r="A6" s="13"/>
      <c r="B6" s="2" t="s">
        <v>0</v>
      </c>
      <c r="C6" s="3" t="s">
        <v>1</v>
      </c>
      <c r="D6" s="3" t="s">
        <v>2</v>
      </c>
      <c r="E6" s="3" t="s">
        <v>3</v>
      </c>
      <c r="F6" s="3" t="s">
        <v>4</v>
      </c>
      <c r="G6" s="3" t="s">
        <v>5</v>
      </c>
      <c r="H6" s="3" t="s">
        <v>6</v>
      </c>
      <c r="I6" s="3" t="s">
        <v>7</v>
      </c>
      <c r="J6" s="3" t="s">
        <v>8</v>
      </c>
      <c r="K6" s="3" t="s">
        <v>9</v>
      </c>
      <c r="L6" s="3" t="s">
        <v>10</v>
      </c>
      <c r="M6" s="1" t="s">
        <v>11</v>
      </c>
      <c r="N6" s="4" t="s">
        <v>12</v>
      </c>
      <c r="O6" s="5" t="s">
        <v>13</v>
      </c>
    </row>
    <row r="7" spans="1:15" s="119" customFormat="1" ht="36.75" customHeight="1" x14ac:dyDescent="0.25">
      <c r="A7" s="14">
        <v>1</v>
      </c>
      <c r="B7" s="6" t="s">
        <v>85</v>
      </c>
      <c r="C7" s="7" t="s">
        <v>86</v>
      </c>
      <c r="D7" s="12" t="s">
        <v>87</v>
      </c>
      <c r="E7" s="7" t="s">
        <v>18</v>
      </c>
      <c r="F7" s="12" t="s">
        <v>19</v>
      </c>
      <c r="G7" s="7" t="s">
        <v>88</v>
      </c>
      <c r="H7" s="10">
        <v>1991</v>
      </c>
      <c r="I7" s="7" t="s">
        <v>89</v>
      </c>
      <c r="J7" s="10">
        <v>3</v>
      </c>
      <c r="K7" s="7" t="s">
        <v>90</v>
      </c>
      <c r="L7" s="10">
        <v>21</v>
      </c>
      <c r="M7" s="7" t="s">
        <v>91</v>
      </c>
      <c r="N7" s="11">
        <v>0.63</v>
      </c>
      <c r="O7" s="118"/>
    </row>
    <row r="8" spans="1:15" s="119" customFormat="1" ht="36.75" customHeight="1" x14ac:dyDescent="0.25">
      <c r="A8" s="22">
        <v>2</v>
      </c>
      <c r="B8" s="27" t="s">
        <v>85</v>
      </c>
      <c r="C8" s="23" t="s">
        <v>86</v>
      </c>
      <c r="D8" s="28" t="s">
        <v>101</v>
      </c>
      <c r="E8" s="23" t="s">
        <v>92</v>
      </c>
      <c r="F8" s="28" t="s">
        <v>20</v>
      </c>
      <c r="G8" s="123" t="s">
        <v>102</v>
      </c>
      <c r="H8" s="29">
        <v>2009</v>
      </c>
      <c r="I8" s="23" t="s">
        <v>16</v>
      </c>
      <c r="J8" s="24">
        <v>3</v>
      </c>
      <c r="K8" s="23" t="s">
        <v>90</v>
      </c>
      <c r="L8" s="24" t="s">
        <v>103</v>
      </c>
      <c r="M8" s="30" t="s">
        <v>99</v>
      </c>
      <c r="N8" s="25" t="s">
        <v>100</v>
      </c>
      <c r="O8" s="26" t="s">
        <v>25</v>
      </c>
    </row>
    <row r="9" spans="1:15" s="119" customFormat="1" ht="36.75" customHeight="1" x14ac:dyDescent="0.25">
      <c r="A9" s="14">
        <v>3</v>
      </c>
      <c r="B9" s="6" t="s">
        <v>93</v>
      </c>
      <c r="C9" s="7" t="s">
        <v>94</v>
      </c>
      <c r="D9" s="12" t="s">
        <v>14</v>
      </c>
      <c r="E9" s="7" t="s">
        <v>15</v>
      </c>
      <c r="F9" s="12" t="s">
        <v>20</v>
      </c>
      <c r="G9" s="10">
        <v>20369623</v>
      </c>
      <c r="H9" s="10">
        <v>2014</v>
      </c>
      <c r="I9" s="7" t="s">
        <v>16</v>
      </c>
      <c r="J9" s="10">
        <v>8</v>
      </c>
      <c r="K9" s="7" t="s">
        <v>95</v>
      </c>
      <c r="L9" s="120">
        <v>26</v>
      </c>
      <c r="M9" s="121" t="s">
        <v>96</v>
      </c>
      <c r="N9" s="122">
        <v>1.6</v>
      </c>
      <c r="O9" s="118"/>
    </row>
    <row r="10" spans="1:15" s="119" customFormat="1" ht="36.75" customHeight="1" x14ac:dyDescent="0.25">
      <c r="A10" s="14">
        <v>4</v>
      </c>
      <c r="B10" s="6" t="s">
        <v>93</v>
      </c>
      <c r="C10" s="7" t="s">
        <v>94</v>
      </c>
      <c r="D10" s="12" t="s">
        <v>17</v>
      </c>
      <c r="E10" s="7" t="s">
        <v>15</v>
      </c>
      <c r="F10" s="12" t="s">
        <v>20</v>
      </c>
      <c r="G10" s="10">
        <v>20269417</v>
      </c>
      <c r="H10" s="10">
        <v>2008</v>
      </c>
      <c r="I10" s="7" t="s">
        <v>16</v>
      </c>
      <c r="J10" s="10">
        <v>8</v>
      </c>
      <c r="K10" s="7" t="s">
        <v>95</v>
      </c>
      <c r="L10" s="10">
        <v>26</v>
      </c>
      <c r="M10" s="7" t="s">
        <v>21</v>
      </c>
      <c r="N10" s="122">
        <v>1.6</v>
      </c>
      <c r="O10" s="118"/>
    </row>
    <row r="11" spans="1:15" s="119" customFormat="1" ht="36.75" customHeight="1" x14ac:dyDescent="0.25">
      <c r="A11" s="14">
        <v>5</v>
      </c>
      <c r="B11" s="6" t="s">
        <v>93</v>
      </c>
      <c r="C11" s="7" t="s">
        <v>94</v>
      </c>
      <c r="D11" s="12" t="s">
        <v>107</v>
      </c>
      <c r="E11" s="7" t="s">
        <v>97</v>
      </c>
      <c r="F11" s="12" t="s">
        <v>20</v>
      </c>
      <c r="G11" s="10">
        <v>20269418</v>
      </c>
      <c r="H11" s="10">
        <v>2008</v>
      </c>
      <c r="I11" s="7" t="s">
        <v>16</v>
      </c>
      <c r="J11" s="10">
        <v>8</v>
      </c>
      <c r="K11" s="7" t="s">
        <v>22</v>
      </c>
      <c r="L11" s="10">
        <v>26</v>
      </c>
      <c r="M11" s="7" t="s">
        <v>98</v>
      </c>
      <c r="N11" s="122">
        <v>1.6</v>
      </c>
      <c r="O11" s="118"/>
    </row>
    <row r="12" spans="1:15" s="119" customFormat="1" ht="36.75" customHeight="1" x14ac:dyDescent="0.25">
      <c r="A12" s="14">
        <v>6</v>
      </c>
      <c r="B12" s="124" t="s">
        <v>93</v>
      </c>
      <c r="C12" s="7" t="s">
        <v>94</v>
      </c>
      <c r="D12" s="12" t="s">
        <v>108</v>
      </c>
      <c r="E12" s="7" t="s">
        <v>97</v>
      </c>
      <c r="F12" s="12" t="s">
        <v>20</v>
      </c>
      <c r="G12" s="10">
        <v>20369624</v>
      </c>
      <c r="H12" s="10">
        <v>2014</v>
      </c>
      <c r="I12" s="7" t="s">
        <v>16</v>
      </c>
      <c r="J12" s="10">
        <v>8</v>
      </c>
      <c r="K12" s="7" t="s">
        <v>22</v>
      </c>
      <c r="L12" s="10">
        <v>26</v>
      </c>
      <c r="M12" s="7" t="s">
        <v>98</v>
      </c>
      <c r="N12" s="122">
        <v>1.6</v>
      </c>
      <c r="O12" s="118"/>
    </row>
  </sheetData>
  <mergeCells count="3">
    <mergeCell ref="A1:O1"/>
    <mergeCell ref="A2:O2"/>
    <mergeCell ref="A4:O4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  <headerFooter>
    <oddFooter>&amp;L&amp;A
MAINTENANCE DES ASCENSEURS, MONTE-MALADES et MONTE-CHARGES DU CHUM&amp;R&amp;P/&amp;N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5"/>
  <sheetViews>
    <sheetView tabSelected="1" view="pageBreakPreview" topLeftCell="A61" zoomScaleNormal="100" zoomScaleSheetLayoutView="100" workbookViewId="0">
      <selection activeCell="L67" sqref="L67"/>
    </sheetView>
  </sheetViews>
  <sheetFormatPr baseColWidth="10" defaultRowHeight="15" x14ac:dyDescent="0.25"/>
  <cols>
    <col min="1" max="1" width="5.7109375" customWidth="1"/>
    <col min="2" max="2" width="10.85546875" customWidth="1"/>
    <col min="3" max="3" width="13.140625" customWidth="1"/>
    <col min="5" max="5" width="17.85546875" customWidth="1"/>
    <col min="6" max="6" width="7" customWidth="1"/>
  </cols>
  <sheetData>
    <row r="1" spans="1:17" s="9" customFormat="1" ht="31.5" customHeight="1" x14ac:dyDescent="0.25">
      <c r="A1" s="150" t="s">
        <v>23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2"/>
    </row>
    <row r="2" spans="1:17" s="15" customFormat="1" ht="42.75" customHeight="1" x14ac:dyDescent="0.25">
      <c r="A2" s="153" t="s">
        <v>84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54"/>
    </row>
    <row r="3" spans="1:17" s="15" customFormat="1" ht="14.25" x14ac:dyDescent="0.25">
      <c r="A3" s="81"/>
      <c r="B3" s="82"/>
      <c r="C3" s="83"/>
      <c r="D3" s="84"/>
      <c r="E3" s="85"/>
      <c r="F3" s="85"/>
      <c r="G3" s="86"/>
      <c r="H3" s="87"/>
      <c r="I3" s="88"/>
      <c r="J3" s="83"/>
      <c r="K3" s="83"/>
      <c r="L3" s="83"/>
      <c r="M3" s="83"/>
      <c r="N3" s="83"/>
      <c r="O3" s="83"/>
      <c r="P3" s="83"/>
      <c r="Q3" s="89"/>
    </row>
    <row r="4" spans="1:17" s="15" customFormat="1" ht="39.75" customHeight="1" x14ac:dyDescent="0.25">
      <c r="A4" s="155" t="s">
        <v>26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56"/>
    </row>
    <row r="5" spans="1:17" s="15" customFormat="1" ht="66.75" customHeight="1" thickBot="1" x14ac:dyDescent="0.3">
      <c r="A5" s="157" t="s">
        <v>81</v>
      </c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9"/>
    </row>
    <row r="6" spans="1:17" s="15" customFormat="1" ht="12.75" customHeight="1" thickBot="1" x14ac:dyDescent="0.3">
      <c r="A6" s="16"/>
      <c r="B6" s="16"/>
      <c r="D6" s="17"/>
      <c r="E6" s="18"/>
      <c r="F6" s="18"/>
      <c r="G6" s="19"/>
      <c r="H6" s="20"/>
      <c r="I6" s="21"/>
    </row>
    <row r="7" spans="1:17" s="15" customFormat="1" ht="39.75" customHeight="1" x14ac:dyDescent="0.25">
      <c r="A7" s="90" t="s">
        <v>46</v>
      </c>
      <c r="B7" s="148" t="s">
        <v>27</v>
      </c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9"/>
    </row>
    <row r="8" spans="1:17" s="31" customFormat="1" ht="55.5" customHeight="1" x14ac:dyDescent="0.25">
      <c r="A8" s="68"/>
      <c r="B8" s="34"/>
      <c r="C8" s="34"/>
      <c r="D8" s="34"/>
      <c r="E8" s="38" t="s">
        <v>32</v>
      </c>
      <c r="F8" s="34"/>
      <c r="G8" s="35" t="s">
        <v>35</v>
      </c>
      <c r="H8" s="35" t="s">
        <v>37</v>
      </c>
      <c r="I8" s="35" t="s">
        <v>38</v>
      </c>
      <c r="J8" s="35" t="s">
        <v>39</v>
      </c>
      <c r="K8" s="35" t="s">
        <v>40</v>
      </c>
      <c r="L8" s="35" t="s">
        <v>53</v>
      </c>
      <c r="M8" s="35" t="s">
        <v>41</v>
      </c>
      <c r="N8" s="35" t="s">
        <v>42</v>
      </c>
      <c r="O8" s="35" t="s">
        <v>43</v>
      </c>
      <c r="P8" s="35" t="s">
        <v>44</v>
      </c>
      <c r="Q8" s="60" t="s">
        <v>45</v>
      </c>
    </row>
    <row r="9" spans="1:17" ht="25.5" customHeight="1" x14ac:dyDescent="0.25">
      <c r="A9" s="91" t="s">
        <v>70</v>
      </c>
      <c r="B9" s="32" t="s">
        <v>1</v>
      </c>
      <c r="C9" s="33" t="s">
        <v>2</v>
      </c>
      <c r="D9" s="37" t="s">
        <v>34</v>
      </c>
      <c r="E9" s="39" t="s">
        <v>33</v>
      </c>
      <c r="F9" s="57"/>
      <c r="G9" s="36" t="s">
        <v>36</v>
      </c>
      <c r="H9" s="36" t="s">
        <v>36</v>
      </c>
      <c r="I9" s="36" t="s">
        <v>36</v>
      </c>
      <c r="J9" s="36" t="s">
        <v>36</v>
      </c>
      <c r="K9" s="36" t="s">
        <v>36</v>
      </c>
      <c r="L9" s="36" t="s">
        <v>36</v>
      </c>
      <c r="M9" s="36" t="s">
        <v>36</v>
      </c>
      <c r="N9" s="36" t="s">
        <v>36</v>
      </c>
      <c r="O9" s="36" t="s">
        <v>36</v>
      </c>
      <c r="P9" s="36" t="s">
        <v>36</v>
      </c>
      <c r="Q9" s="61" t="s">
        <v>36</v>
      </c>
    </row>
    <row r="10" spans="1:17" ht="19.5" customHeight="1" x14ac:dyDescent="0.25">
      <c r="A10" s="62" t="s">
        <v>47</v>
      </c>
      <c r="B10" s="42" t="s">
        <v>85</v>
      </c>
      <c r="C10" s="43" t="s">
        <v>86</v>
      </c>
      <c r="D10" s="44" t="s">
        <v>31</v>
      </c>
      <c r="E10" s="40">
        <f>SUM(G10:P10)</f>
        <v>0</v>
      </c>
      <c r="F10" s="57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63"/>
    </row>
    <row r="11" spans="1:17" ht="19.5" customHeight="1" thickBot="1" x14ac:dyDescent="0.3">
      <c r="A11" s="64" t="s">
        <v>48</v>
      </c>
      <c r="B11" s="50" t="s">
        <v>85</v>
      </c>
      <c r="C11" s="51" t="s">
        <v>86</v>
      </c>
      <c r="D11" s="52" t="s">
        <v>104</v>
      </c>
      <c r="E11" s="40">
        <f>SUM(G11:P11)</f>
        <v>0</v>
      </c>
      <c r="F11" s="57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63"/>
    </row>
    <row r="12" spans="1:17" ht="39.75" customHeight="1" thickTop="1" thickBot="1" x14ac:dyDescent="0.3">
      <c r="A12" s="65" t="s">
        <v>85</v>
      </c>
      <c r="B12" s="53" t="s">
        <v>27</v>
      </c>
      <c r="C12" s="134" t="s">
        <v>105</v>
      </c>
      <c r="D12" s="135"/>
      <c r="E12" s="54">
        <f>SUM(E10:E11)</f>
        <v>0</v>
      </c>
      <c r="F12" s="55"/>
      <c r="G12" s="56">
        <f t="shared" ref="G12:Q12" si="0">SUM(G10:G11)</f>
        <v>0</v>
      </c>
      <c r="H12" s="56">
        <f t="shared" si="0"/>
        <v>0</v>
      </c>
      <c r="I12" s="56">
        <f t="shared" si="0"/>
        <v>0</v>
      </c>
      <c r="J12" s="56">
        <f t="shared" si="0"/>
        <v>0</v>
      </c>
      <c r="K12" s="56">
        <f t="shared" si="0"/>
        <v>0</v>
      </c>
      <c r="L12" s="56">
        <f t="shared" si="0"/>
        <v>0</v>
      </c>
      <c r="M12" s="56">
        <f t="shared" si="0"/>
        <v>0</v>
      </c>
      <c r="N12" s="56">
        <f t="shared" si="0"/>
        <v>0</v>
      </c>
      <c r="O12" s="56">
        <f t="shared" si="0"/>
        <v>0</v>
      </c>
      <c r="P12" s="56">
        <f t="shared" si="0"/>
        <v>0</v>
      </c>
      <c r="Q12" s="66">
        <f t="shared" si="0"/>
        <v>0</v>
      </c>
    </row>
    <row r="13" spans="1:17" ht="19.5" customHeight="1" thickTop="1" x14ac:dyDescent="0.25">
      <c r="A13" s="67" t="s">
        <v>49</v>
      </c>
      <c r="B13" s="49" t="s">
        <v>93</v>
      </c>
      <c r="C13" s="45" t="s">
        <v>28</v>
      </c>
      <c r="D13" s="46" t="s">
        <v>29</v>
      </c>
      <c r="E13" s="47">
        <f>SUM(G13:P13)</f>
        <v>0</v>
      </c>
      <c r="F13" s="57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63"/>
    </row>
    <row r="14" spans="1:17" ht="19.5" customHeight="1" x14ac:dyDescent="0.25">
      <c r="A14" s="62" t="s">
        <v>50</v>
      </c>
      <c r="B14" s="42" t="s">
        <v>93</v>
      </c>
      <c r="C14" s="43" t="s">
        <v>30</v>
      </c>
      <c r="D14" s="44" t="s">
        <v>29</v>
      </c>
      <c r="E14" s="40">
        <f>SUM(G14:P14)</f>
        <v>0</v>
      </c>
      <c r="F14" s="57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63"/>
    </row>
    <row r="15" spans="1:17" ht="19.5" customHeight="1" x14ac:dyDescent="0.25">
      <c r="A15" s="62" t="s">
        <v>51</v>
      </c>
      <c r="B15" s="42" t="s">
        <v>93</v>
      </c>
      <c r="C15" s="43" t="s">
        <v>107</v>
      </c>
      <c r="D15" s="44" t="s">
        <v>106</v>
      </c>
      <c r="E15" s="40">
        <f>SUM(G15:P15)</f>
        <v>0</v>
      </c>
      <c r="F15" s="57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63"/>
    </row>
    <row r="16" spans="1:17" ht="19.5" customHeight="1" thickBot="1" x14ac:dyDescent="0.3">
      <c r="A16" s="62" t="s">
        <v>52</v>
      </c>
      <c r="B16" s="42" t="s">
        <v>93</v>
      </c>
      <c r="C16" s="43" t="s">
        <v>108</v>
      </c>
      <c r="D16" s="44" t="s">
        <v>106</v>
      </c>
      <c r="E16" s="40">
        <f>SUM(G16:P16)</f>
        <v>0</v>
      </c>
      <c r="F16" s="57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63"/>
    </row>
    <row r="17" spans="1:17" ht="39.75" customHeight="1" thickTop="1" thickBot="1" x14ac:dyDescent="0.3">
      <c r="A17" s="65" t="s">
        <v>93</v>
      </c>
      <c r="B17" s="53" t="s">
        <v>27</v>
      </c>
      <c r="C17" s="134" t="s">
        <v>109</v>
      </c>
      <c r="D17" s="135"/>
      <c r="E17" s="54">
        <f>SUM(E13:E16)</f>
        <v>0</v>
      </c>
      <c r="F17" s="55"/>
      <c r="G17" s="56">
        <f t="shared" ref="G17:Q17" si="1">SUM(G13:G16)</f>
        <v>0</v>
      </c>
      <c r="H17" s="56">
        <f t="shared" si="1"/>
        <v>0</v>
      </c>
      <c r="I17" s="56">
        <f t="shared" si="1"/>
        <v>0</v>
      </c>
      <c r="J17" s="56">
        <f t="shared" si="1"/>
        <v>0</v>
      </c>
      <c r="K17" s="56">
        <f t="shared" si="1"/>
        <v>0</v>
      </c>
      <c r="L17" s="56">
        <f t="shared" si="1"/>
        <v>0</v>
      </c>
      <c r="M17" s="56">
        <f t="shared" si="1"/>
        <v>0</v>
      </c>
      <c r="N17" s="56">
        <f t="shared" si="1"/>
        <v>0</v>
      </c>
      <c r="O17" s="56">
        <f t="shared" si="1"/>
        <v>0</v>
      </c>
      <c r="P17" s="56">
        <f t="shared" si="1"/>
        <v>0</v>
      </c>
      <c r="Q17" s="66">
        <f t="shared" si="1"/>
        <v>0</v>
      </c>
    </row>
    <row r="18" spans="1:17" ht="20.25" customHeight="1" thickTop="1" thickBot="1" x14ac:dyDescent="0.3">
      <c r="A18" s="68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69"/>
    </row>
    <row r="19" spans="1:17" ht="41.25" customHeight="1" thickTop="1" thickBot="1" x14ac:dyDescent="0.3">
      <c r="A19" s="70" t="s">
        <v>46</v>
      </c>
      <c r="B19" s="71" t="s">
        <v>27</v>
      </c>
      <c r="C19" s="136" t="s">
        <v>111</v>
      </c>
      <c r="D19" s="137"/>
      <c r="E19" s="72">
        <f>SUM(E12,E17)</f>
        <v>0</v>
      </c>
      <c r="F19" s="73"/>
      <c r="G19" s="74">
        <f t="shared" ref="G19:Q19" si="2">SUM(G12,G17)</f>
        <v>0</v>
      </c>
      <c r="H19" s="74">
        <f t="shared" si="2"/>
        <v>0</v>
      </c>
      <c r="I19" s="74">
        <f t="shared" si="2"/>
        <v>0</v>
      </c>
      <c r="J19" s="74">
        <f t="shared" si="2"/>
        <v>0</v>
      </c>
      <c r="K19" s="74">
        <f t="shared" si="2"/>
        <v>0</v>
      </c>
      <c r="L19" s="74">
        <f t="shared" si="2"/>
        <v>0</v>
      </c>
      <c r="M19" s="74">
        <f t="shared" si="2"/>
        <v>0</v>
      </c>
      <c r="N19" s="74">
        <f t="shared" si="2"/>
        <v>0</v>
      </c>
      <c r="O19" s="74">
        <f t="shared" si="2"/>
        <v>0</v>
      </c>
      <c r="P19" s="74">
        <f t="shared" si="2"/>
        <v>0</v>
      </c>
      <c r="Q19" s="76">
        <f t="shared" si="2"/>
        <v>0</v>
      </c>
    </row>
    <row r="20" spans="1:17" ht="15.75" thickBot="1" x14ac:dyDescent="0.3"/>
    <row r="21" spans="1:17" ht="31.5" customHeight="1" x14ac:dyDescent="0.25">
      <c r="A21" s="90" t="s">
        <v>54</v>
      </c>
      <c r="B21" s="148" t="s">
        <v>114</v>
      </c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9"/>
    </row>
    <row r="22" spans="1:17" ht="48.75" x14ac:dyDescent="0.25">
      <c r="A22" s="68"/>
      <c r="B22" s="34"/>
      <c r="C22" s="34"/>
      <c r="D22" s="34"/>
      <c r="E22" s="38" t="s">
        <v>32</v>
      </c>
      <c r="F22" s="34"/>
      <c r="G22" s="35" t="s">
        <v>35</v>
      </c>
      <c r="H22" s="35" t="s">
        <v>37</v>
      </c>
      <c r="I22" s="35" t="s">
        <v>38</v>
      </c>
      <c r="J22" s="35" t="s">
        <v>39</v>
      </c>
      <c r="K22" s="35" t="s">
        <v>40</v>
      </c>
      <c r="L22" s="35" t="s">
        <v>53</v>
      </c>
      <c r="M22" s="35" t="s">
        <v>41</v>
      </c>
      <c r="N22" s="35" t="s">
        <v>42</v>
      </c>
      <c r="O22" s="35" t="s">
        <v>43</v>
      </c>
      <c r="P22" s="35" t="s">
        <v>44</v>
      </c>
      <c r="Q22" s="60" t="s">
        <v>45</v>
      </c>
    </row>
    <row r="23" spans="1:17" ht="25.5" x14ac:dyDescent="0.25">
      <c r="A23" s="91" t="s">
        <v>70</v>
      </c>
      <c r="B23" s="32" t="s">
        <v>1</v>
      </c>
      <c r="C23" s="33" t="s">
        <v>2</v>
      </c>
      <c r="D23" s="37" t="s">
        <v>34</v>
      </c>
      <c r="E23" s="39" t="s">
        <v>33</v>
      </c>
      <c r="F23" s="57"/>
      <c r="G23" s="36" t="s">
        <v>36</v>
      </c>
      <c r="H23" s="36" t="s">
        <v>36</v>
      </c>
      <c r="I23" s="36" t="s">
        <v>36</v>
      </c>
      <c r="J23" s="36" t="s">
        <v>36</v>
      </c>
      <c r="K23" s="36" t="s">
        <v>36</v>
      </c>
      <c r="L23" s="36" t="s">
        <v>36</v>
      </c>
      <c r="M23" s="36" t="s">
        <v>36</v>
      </c>
      <c r="N23" s="36" t="s">
        <v>36</v>
      </c>
      <c r="O23" s="36" t="s">
        <v>36</v>
      </c>
      <c r="P23" s="36" t="s">
        <v>36</v>
      </c>
      <c r="Q23" s="61" t="s">
        <v>36</v>
      </c>
    </row>
    <row r="24" spans="1:17" ht="19.5" customHeight="1" x14ac:dyDescent="0.25">
      <c r="A24" s="62" t="s">
        <v>56</v>
      </c>
      <c r="B24" s="42" t="s">
        <v>85</v>
      </c>
      <c r="C24" s="43" t="s">
        <v>86</v>
      </c>
      <c r="D24" s="44" t="s">
        <v>31</v>
      </c>
      <c r="E24" s="40">
        <f>SUM(H24:P24)</f>
        <v>0</v>
      </c>
      <c r="F24" s="57"/>
      <c r="G24" s="78"/>
      <c r="H24" s="41"/>
      <c r="I24" s="41"/>
      <c r="J24" s="41"/>
      <c r="K24" s="41"/>
      <c r="L24" s="41"/>
      <c r="M24" s="41"/>
      <c r="N24" s="41"/>
      <c r="O24" s="41"/>
      <c r="P24" s="41"/>
      <c r="Q24" s="63"/>
    </row>
    <row r="25" spans="1:17" ht="19.5" customHeight="1" thickBot="1" x14ac:dyDescent="0.3">
      <c r="A25" s="64" t="s">
        <v>57</v>
      </c>
      <c r="B25" s="50" t="s">
        <v>85</v>
      </c>
      <c r="C25" s="51" t="s">
        <v>86</v>
      </c>
      <c r="D25" s="52" t="s">
        <v>104</v>
      </c>
      <c r="E25" s="40">
        <f t="shared" ref="E25" si="3">SUM(H25:P25)</f>
        <v>0</v>
      </c>
      <c r="F25" s="57"/>
      <c r="G25" s="78"/>
      <c r="H25" s="41"/>
      <c r="I25" s="41"/>
      <c r="J25" s="41"/>
      <c r="K25" s="41"/>
      <c r="L25" s="41"/>
      <c r="M25" s="41"/>
      <c r="N25" s="41"/>
      <c r="O25" s="41"/>
      <c r="P25" s="41"/>
      <c r="Q25" s="63"/>
    </row>
    <row r="26" spans="1:17" ht="41.25" customHeight="1" thickTop="1" thickBot="1" x14ac:dyDescent="0.3">
      <c r="A26" s="65" t="s">
        <v>85</v>
      </c>
      <c r="B26" s="53" t="s">
        <v>55</v>
      </c>
      <c r="C26" s="134" t="s">
        <v>105</v>
      </c>
      <c r="D26" s="135"/>
      <c r="E26" s="54">
        <f>SUM(E24:E25)</f>
        <v>0</v>
      </c>
      <c r="F26" s="55"/>
      <c r="G26" s="58">
        <f t="shared" ref="G26:Q26" si="4">SUM(G24:G25)</f>
        <v>0</v>
      </c>
      <c r="H26" s="56">
        <f t="shared" si="4"/>
        <v>0</v>
      </c>
      <c r="I26" s="56">
        <f t="shared" si="4"/>
        <v>0</v>
      </c>
      <c r="J26" s="56">
        <f t="shared" si="4"/>
        <v>0</v>
      </c>
      <c r="K26" s="56">
        <f t="shared" si="4"/>
        <v>0</v>
      </c>
      <c r="L26" s="56">
        <f t="shared" si="4"/>
        <v>0</v>
      </c>
      <c r="M26" s="56">
        <f t="shared" si="4"/>
        <v>0</v>
      </c>
      <c r="N26" s="56">
        <f t="shared" si="4"/>
        <v>0</v>
      </c>
      <c r="O26" s="56">
        <f t="shared" si="4"/>
        <v>0</v>
      </c>
      <c r="P26" s="56">
        <f t="shared" si="4"/>
        <v>0</v>
      </c>
      <c r="Q26" s="66">
        <f t="shared" si="4"/>
        <v>0</v>
      </c>
    </row>
    <row r="27" spans="1:17" ht="19.5" customHeight="1" thickTop="1" x14ac:dyDescent="0.25">
      <c r="A27" s="67" t="s">
        <v>58</v>
      </c>
      <c r="B27" s="49" t="s">
        <v>93</v>
      </c>
      <c r="C27" s="45" t="s">
        <v>28</v>
      </c>
      <c r="D27" s="46" t="s">
        <v>29</v>
      </c>
      <c r="E27" s="47">
        <f>SUM(H27:P27)</f>
        <v>0</v>
      </c>
      <c r="F27" s="57"/>
      <c r="G27" s="80"/>
      <c r="H27" s="48"/>
      <c r="I27" s="48"/>
      <c r="J27" s="48"/>
      <c r="K27" s="48"/>
      <c r="L27" s="48"/>
      <c r="M27" s="48"/>
      <c r="N27" s="48"/>
      <c r="O27" s="48"/>
      <c r="P27" s="48"/>
      <c r="Q27" s="63"/>
    </row>
    <row r="28" spans="1:17" ht="19.5" customHeight="1" x14ac:dyDescent="0.25">
      <c r="A28" s="62" t="s">
        <v>59</v>
      </c>
      <c r="B28" s="42" t="s">
        <v>93</v>
      </c>
      <c r="C28" s="43" t="s">
        <v>30</v>
      </c>
      <c r="D28" s="44" t="s">
        <v>29</v>
      </c>
      <c r="E28" s="47">
        <f t="shared" ref="E28:E30" si="5">SUM(H28:P28)</f>
        <v>0</v>
      </c>
      <c r="F28" s="57"/>
      <c r="G28" s="78"/>
      <c r="H28" s="41"/>
      <c r="I28" s="41"/>
      <c r="J28" s="41"/>
      <c r="K28" s="41"/>
      <c r="L28" s="41"/>
      <c r="M28" s="41"/>
      <c r="N28" s="41"/>
      <c r="O28" s="41"/>
      <c r="P28" s="41"/>
      <c r="Q28" s="63"/>
    </row>
    <row r="29" spans="1:17" ht="19.5" customHeight="1" x14ac:dyDescent="0.25">
      <c r="A29" s="62" t="s">
        <v>60</v>
      </c>
      <c r="B29" s="42" t="s">
        <v>93</v>
      </c>
      <c r="C29" s="43" t="s">
        <v>107</v>
      </c>
      <c r="D29" s="44" t="s">
        <v>106</v>
      </c>
      <c r="E29" s="47">
        <f>SUM(H29:P29)</f>
        <v>0</v>
      </c>
      <c r="F29" s="57"/>
      <c r="G29" s="78"/>
      <c r="H29" s="41"/>
      <c r="I29" s="41"/>
      <c r="J29" s="41"/>
      <c r="K29" s="41"/>
      <c r="L29" s="41"/>
      <c r="M29" s="41"/>
      <c r="N29" s="41"/>
      <c r="O29" s="41"/>
      <c r="P29" s="41"/>
      <c r="Q29" s="63"/>
    </row>
    <row r="30" spans="1:17" ht="19.5" customHeight="1" thickBot="1" x14ac:dyDescent="0.3">
      <c r="A30" s="62" t="s">
        <v>61</v>
      </c>
      <c r="B30" s="42" t="s">
        <v>93</v>
      </c>
      <c r="C30" s="43" t="s">
        <v>108</v>
      </c>
      <c r="D30" s="44" t="s">
        <v>106</v>
      </c>
      <c r="E30" s="47">
        <f t="shared" si="5"/>
        <v>0</v>
      </c>
      <c r="F30" s="57"/>
      <c r="G30" s="78"/>
      <c r="H30" s="41"/>
      <c r="I30" s="41"/>
      <c r="J30" s="41"/>
      <c r="K30" s="41"/>
      <c r="L30" s="41"/>
      <c r="M30" s="41"/>
      <c r="N30" s="41"/>
      <c r="O30" s="41"/>
      <c r="P30" s="41"/>
      <c r="Q30" s="63"/>
    </row>
    <row r="31" spans="1:17" ht="41.25" customHeight="1" thickTop="1" thickBot="1" x14ac:dyDescent="0.3">
      <c r="A31" s="65" t="s">
        <v>93</v>
      </c>
      <c r="B31" s="53" t="s">
        <v>55</v>
      </c>
      <c r="C31" s="134" t="s">
        <v>109</v>
      </c>
      <c r="D31" s="135"/>
      <c r="E31" s="54">
        <f>SUM(E27:E30)</f>
        <v>0</v>
      </c>
      <c r="F31" s="55"/>
      <c r="G31" s="58">
        <f t="shared" ref="G31:Q31" si="6">SUM(G27:G30)</f>
        <v>0</v>
      </c>
      <c r="H31" s="56">
        <f t="shared" si="6"/>
        <v>0</v>
      </c>
      <c r="I31" s="56">
        <f t="shared" si="6"/>
        <v>0</v>
      </c>
      <c r="J31" s="56">
        <f t="shared" si="6"/>
        <v>0</v>
      </c>
      <c r="K31" s="56">
        <f t="shared" si="6"/>
        <v>0</v>
      </c>
      <c r="L31" s="56">
        <f t="shared" si="6"/>
        <v>0</v>
      </c>
      <c r="M31" s="56">
        <f t="shared" si="6"/>
        <v>0</v>
      </c>
      <c r="N31" s="56">
        <f t="shared" si="6"/>
        <v>0</v>
      </c>
      <c r="O31" s="56">
        <f t="shared" si="6"/>
        <v>0</v>
      </c>
      <c r="P31" s="56">
        <f t="shared" si="6"/>
        <v>0</v>
      </c>
      <c r="Q31" s="66">
        <f t="shared" si="6"/>
        <v>0</v>
      </c>
    </row>
    <row r="32" spans="1:17" ht="16.5" thickTop="1" thickBot="1" x14ac:dyDescent="0.3">
      <c r="A32" s="68"/>
      <c r="B32" s="34"/>
      <c r="C32" s="34"/>
      <c r="D32" s="34"/>
      <c r="E32" s="34"/>
      <c r="F32" s="34"/>
      <c r="G32" s="59"/>
      <c r="H32" s="34"/>
      <c r="I32" s="34"/>
      <c r="J32" s="34"/>
      <c r="K32" s="34"/>
      <c r="L32" s="34"/>
      <c r="M32" s="34"/>
      <c r="N32" s="34"/>
      <c r="O32" s="34"/>
      <c r="P32" s="34"/>
      <c r="Q32" s="69"/>
    </row>
    <row r="33" spans="1:17" ht="41.25" customHeight="1" thickTop="1" thickBot="1" x14ac:dyDescent="0.3">
      <c r="A33" s="70" t="s">
        <v>54</v>
      </c>
      <c r="B33" s="71" t="s">
        <v>55</v>
      </c>
      <c r="C33" s="136" t="s">
        <v>112</v>
      </c>
      <c r="D33" s="137"/>
      <c r="E33" s="72">
        <f>SUM(E26,E31)</f>
        <v>0</v>
      </c>
      <c r="F33" s="73"/>
      <c r="G33" s="77">
        <f t="shared" ref="G33:Q33" si="7">SUM(G26,G31)</f>
        <v>0</v>
      </c>
      <c r="H33" s="74">
        <f t="shared" si="7"/>
        <v>0</v>
      </c>
      <c r="I33" s="74">
        <f t="shared" si="7"/>
        <v>0</v>
      </c>
      <c r="J33" s="74">
        <f t="shared" si="7"/>
        <v>0</v>
      </c>
      <c r="K33" s="74">
        <f t="shared" si="7"/>
        <v>0</v>
      </c>
      <c r="L33" s="74">
        <f t="shared" si="7"/>
        <v>0</v>
      </c>
      <c r="M33" s="74">
        <f t="shared" si="7"/>
        <v>0</v>
      </c>
      <c r="N33" s="74">
        <f t="shared" si="7"/>
        <v>0</v>
      </c>
      <c r="O33" s="74">
        <f t="shared" si="7"/>
        <v>0</v>
      </c>
      <c r="P33" s="74">
        <f t="shared" si="7"/>
        <v>0</v>
      </c>
      <c r="Q33" s="77">
        <f t="shared" si="7"/>
        <v>0</v>
      </c>
    </row>
    <row r="35" spans="1:17" ht="15.75" thickBot="1" x14ac:dyDescent="0.3"/>
    <row r="36" spans="1:17" ht="31.5" customHeight="1" x14ac:dyDescent="0.25">
      <c r="A36" s="90" t="s">
        <v>63</v>
      </c>
      <c r="B36" s="148" t="s">
        <v>115</v>
      </c>
      <c r="C36" s="148"/>
      <c r="D36" s="148"/>
      <c r="E36" s="148"/>
      <c r="F36" s="148"/>
      <c r="G36" s="148"/>
      <c r="H36" s="148"/>
      <c r="I36" s="148"/>
      <c r="J36" s="148"/>
      <c r="K36" s="148"/>
      <c r="L36" s="148"/>
      <c r="M36" s="148"/>
      <c r="N36" s="148"/>
      <c r="O36" s="148"/>
      <c r="P36" s="148"/>
      <c r="Q36" s="149"/>
    </row>
    <row r="37" spans="1:17" ht="48.75" x14ac:dyDescent="0.25">
      <c r="A37" s="68"/>
      <c r="B37" s="34"/>
      <c r="C37" s="34"/>
      <c r="D37" s="34"/>
      <c r="E37" s="38" t="s">
        <v>32</v>
      </c>
      <c r="F37" s="34"/>
      <c r="G37" s="35" t="s">
        <v>35</v>
      </c>
      <c r="H37" s="35" t="s">
        <v>37</v>
      </c>
      <c r="I37" s="35" t="s">
        <v>38</v>
      </c>
      <c r="J37" s="35" t="s">
        <v>39</v>
      </c>
      <c r="K37" s="35" t="s">
        <v>40</v>
      </c>
      <c r="L37" s="35" t="s">
        <v>53</v>
      </c>
      <c r="M37" s="35" t="s">
        <v>41</v>
      </c>
      <c r="N37" s="35" t="s">
        <v>42</v>
      </c>
      <c r="O37" s="35" t="s">
        <v>43</v>
      </c>
      <c r="P37" s="35" t="s">
        <v>44</v>
      </c>
      <c r="Q37" s="60" t="s">
        <v>45</v>
      </c>
    </row>
    <row r="38" spans="1:17" ht="25.5" x14ac:dyDescent="0.25">
      <c r="A38" s="91" t="s">
        <v>70</v>
      </c>
      <c r="B38" s="32" t="s">
        <v>1</v>
      </c>
      <c r="C38" s="33" t="s">
        <v>2</v>
      </c>
      <c r="D38" s="37" t="s">
        <v>34</v>
      </c>
      <c r="E38" s="39" t="s">
        <v>33</v>
      </c>
      <c r="F38" s="57"/>
      <c r="G38" s="36" t="s">
        <v>36</v>
      </c>
      <c r="H38" s="36" t="s">
        <v>36</v>
      </c>
      <c r="I38" s="36" t="s">
        <v>36</v>
      </c>
      <c r="J38" s="36" t="s">
        <v>36</v>
      </c>
      <c r="K38" s="36" t="s">
        <v>36</v>
      </c>
      <c r="L38" s="36" t="s">
        <v>36</v>
      </c>
      <c r="M38" s="36" t="s">
        <v>36</v>
      </c>
      <c r="N38" s="36" t="s">
        <v>36</v>
      </c>
      <c r="O38" s="36" t="s">
        <v>36</v>
      </c>
      <c r="P38" s="36" t="s">
        <v>36</v>
      </c>
      <c r="Q38" s="61" t="s">
        <v>36</v>
      </c>
    </row>
    <row r="39" spans="1:17" ht="19.5" customHeight="1" x14ac:dyDescent="0.25">
      <c r="A39" s="62" t="s">
        <v>64</v>
      </c>
      <c r="B39" s="42" t="s">
        <v>85</v>
      </c>
      <c r="C39" s="43" t="s">
        <v>86</v>
      </c>
      <c r="D39" s="44" t="s">
        <v>31</v>
      </c>
      <c r="E39" s="40">
        <f>SUM(H39:P39)</f>
        <v>0</v>
      </c>
      <c r="F39" s="57"/>
      <c r="G39" s="78"/>
      <c r="H39" s="41"/>
      <c r="I39" s="41"/>
      <c r="J39" s="41"/>
      <c r="K39" s="41"/>
      <c r="L39" s="41"/>
      <c r="M39" s="41"/>
      <c r="N39" s="41"/>
      <c r="O39" s="41"/>
      <c r="P39" s="41"/>
      <c r="Q39" s="63"/>
    </row>
    <row r="40" spans="1:17" ht="19.5" customHeight="1" thickBot="1" x14ac:dyDescent="0.3">
      <c r="A40" s="64" t="s">
        <v>65</v>
      </c>
      <c r="B40" s="50" t="s">
        <v>85</v>
      </c>
      <c r="C40" s="51" t="s">
        <v>86</v>
      </c>
      <c r="D40" s="52" t="s">
        <v>104</v>
      </c>
      <c r="E40" s="40">
        <f>SUM(H40:P40)</f>
        <v>0</v>
      </c>
      <c r="F40" s="57"/>
      <c r="G40" s="78"/>
      <c r="H40" s="41"/>
      <c r="I40" s="41"/>
      <c r="J40" s="41"/>
      <c r="K40" s="41"/>
      <c r="L40" s="41"/>
      <c r="M40" s="41"/>
      <c r="N40" s="41"/>
      <c r="O40" s="41"/>
      <c r="P40" s="41"/>
      <c r="Q40" s="63"/>
    </row>
    <row r="41" spans="1:17" ht="41.25" customHeight="1" thickTop="1" thickBot="1" x14ac:dyDescent="0.3">
      <c r="A41" s="65" t="s">
        <v>85</v>
      </c>
      <c r="B41" s="53" t="s">
        <v>62</v>
      </c>
      <c r="C41" s="134" t="s">
        <v>105</v>
      </c>
      <c r="D41" s="135"/>
      <c r="E41" s="54">
        <f>SUM(E39:E40)</f>
        <v>0</v>
      </c>
      <c r="F41" s="55"/>
      <c r="G41" s="58">
        <f t="shared" ref="G41:Q41" si="8">SUM(G39:G40)</f>
        <v>0</v>
      </c>
      <c r="H41" s="56">
        <f t="shared" si="8"/>
        <v>0</v>
      </c>
      <c r="I41" s="56">
        <f t="shared" si="8"/>
        <v>0</v>
      </c>
      <c r="J41" s="56">
        <f t="shared" si="8"/>
        <v>0</v>
      </c>
      <c r="K41" s="56">
        <f t="shared" si="8"/>
        <v>0</v>
      </c>
      <c r="L41" s="56">
        <f t="shared" si="8"/>
        <v>0</v>
      </c>
      <c r="M41" s="56">
        <f t="shared" si="8"/>
        <v>0</v>
      </c>
      <c r="N41" s="56">
        <f t="shared" si="8"/>
        <v>0</v>
      </c>
      <c r="O41" s="56">
        <f t="shared" si="8"/>
        <v>0</v>
      </c>
      <c r="P41" s="56">
        <f t="shared" si="8"/>
        <v>0</v>
      </c>
      <c r="Q41" s="66">
        <f t="shared" si="8"/>
        <v>0</v>
      </c>
    </row>
    <row r="42" spans="1:17" ht="19.5" customHeight="1" thickTop="1" x14ac:dyDescent="0.25">
      <c r="A42" s="67" t="s">
        <v>66</v>
      </c>
      <c r="B42" s="49" t="s">
        <v>93</v>
      </c>
      <c r="C42" s="45" t="s">
        <v>28</v>
      </c>
      <c r="D42" s="46" t="s">
        <v>29</v>
      </c>
      <c r="E42" s="47">
        <f>SUM(H42:P42)</f>
        <v>0</v>
      </c>
      <c r="F42" s="57"/>
      <c r="G42" s="80"/>
      <c r="H42" s="48"/>
      <c r="I42" s="48"/>
      <c r="J42" s="48"/>
      <c r="K42" s="48"/>
      <c r="L42" s="48"/>
      <c r="M42" s="48"/>
      <c r="N42" s="48"/>
      <c r="O42" s="48"/>
      <c r="P42" s="48"/>
      <c r="Q42" s="63"/>
    </row>
    <row r="43" spans="1:17" ht="19.5" customHeight="1" x14ac:dyDescent="0.25">
      <c r="A43" s="67" t="s">
        <v>67</v>
      </c>
      <c r="B43" s="42" t="s">
        <v>93</v>
      </c>
      <c r="C43" s="43" t="s">
        <v>30</v>
      </c>
      <c r="D43" s="44" t="s">
        <v>29</v>
      </c>
      <c r="E43" s="47">
        <f t="shared" ref="E43:E45" si="9">SUM(H43:P43)</f>
        <v>0</v>
      </c>
      <c r="F43" s="57"/>
      <c r="G43" s="78"/>
      <c r="H43" s="41"/>
      <c r="I43" s="41"/>
      <c r="J43" s="41"/>
      <c r="K43" s="41"/>
      <c r="L43" s="41"/>
      <c r="M43" s="41"/>
      <c r="N43" s="41"/>
      <c r="O43" s="41"/>
      <c r="P43" s="41"/>
      <c r="Q43" s="63"/>
    </row>
    <row r="44" spans="1:17" ht="19.5" customHeight="1" x14ac:dyDescent="0.25">
      <c r="A44" s="67" t="s">
        <v>68</v>
      </c>
      <c r="B44" s="42" t="s">
        <v>93</v>
      </c>
      <c r="C44" s="43" t="s">
        <v>107</v>
      </c>
      <c r="D44" s="44" t="s">
        <v>106</v>
      </c>
      <c r="E44" s="47">
        <f>SUM(H44:P44)</f>
        <v>0</v>
      </c>
      <c r="F44" s="57"/>
      <c r="G44" s="78"/>
      <c r="H44" s="41"/>
      <c r="I44" s="41"/>
      <c r="J44" s="41"/>
      <c r="K44" s="41"/>
      <c r="L44" s="41"/>
      <c r="M44" s="41"/>
      <c r="N44" s="41"/>
      <c r="O44" s="41"/>
      <c r="P44" s="41"/>
      <c r="Q44" s="63"/>
    </row>
    <row r="45" spans="1:17" ht="19.5" customHeight="1" thickBot="1" x14ac:dyDescent="0.3">
      <c r="A45" s="67" t="s">
        <v>69</v>
      </c>
      <c r="B45" s="42" t="s">
        <v>93</v>
      </c>
      <c r="C45" s="43" t="s">
        <v>108</v>
      </c>
      <c r="D45" s="44" t="s">
        <v>106</v>
      </c>
      <c r="E45" s="47">
        <f t="shared" si="9"/>
        <v>0</v>
      </c>
      <c r="F45" s="57"/>
      <c r="G45" s="78"/>
      <c r="H45" s="41"/>
      <c r="I45" s="41"/>
      <c r="J45" s="41"/>
      <c r="K45" s="41"/>
      <c r="L45" s="41"/>
      <c r="M45" s="41"/>
      <c r="N45" s="41"/>
      <c r="O45" s="41"/>
      <c r="P45" s="41"/>
      <c r="Q45" s="63"/>
    </row>
    <row r="46" spans="1:17" ht="41.25" customHeight="1" thickTop="1" thickBot="1" x14ac:dyDescent="0.3">
      <c r="A46" s="65" t="s">
        <v>93</v>
      </c>
      <c r="B46" s="53" t="s">
        <v>62</v>
      </c>
      <c r="C46" s="134" t="s">
        <v>109</v>
      </c>
      <c r="D46" s="135"/>
      <c r="E46" s="54">
        <f>SUM(E42:E45)</f>
        <v>0</v>
      </c>
      <c r="F46" s="55"/>
      <c r="G46" s="58">
        <f t="shared" ref="G46:Q46" si="10">SUM(G42:G45)</f>
        <v>0</v>
      </c>
      <c r="H46" s="56">
        <f t="shared" si="10"/>
        <v>0</v>
      </c>
      <c r="I46" s="56">
        <f t="shared" si="10"/>
        <v>0</v>
      </c>
      <c r="J46" s="56">
        <f t="shared" si="10"/>
        <v>0</v>
      </c>
      <c r="K46" s="56">
        <f t="shared" si="10"/>
        <v>0</v>
      </c>
      <c r="L46" s="56">
        <f t="shared" si="10"/>
        <v>0</v>
      </c>
      <c r="M46" s="56">
        <f t="shared" si="10"/>
        <v>0</v>
      </c>
      <c r="N46" s="56">
        <f t="shared" si="10"/>
        <v>0</v>
      </c>
      <c r="O46" s="56">
        <f t="shared" si="10"/>
        <v>0</v>
      </c>
      <c r="P46" s="56">
        <f t="shared" si="10"/>
        <v>0</v>
      </c>
      <c r="Q46" s="66">
        <f t="shared" si="10"/>
        <v>0</v>
      </c>
    </row>
    <row r="47" spans="1:17" ht="16.5" thickTop="1" thickBot="1" x14ac:dyDescent="0.3">
      <c r="A47" s="68"/>
      <c r="B47" s="34"/>
      <c r="C47" s="34"/>
      <c r="D47" s="34"/>
      <c r="E47" s="34"/>
      <c r="F47" s="34"/>
      <c r="G47" s="59"/>
      <c r="H47" s="34"/>
      <c r="I47" s="34"/>
      <c r="J47" s="34"/>
      <c r="K47" s="34"/>
      <c r="L47" s="34"/>
      <c r="M47" s="34"/>
      <c r="N47" s="34"/>
      <c r="O47" s="34"/>
      <c r="P47" s="34"/>
      <c r="Q47" s="69"/>
    </row>
    <row r="48" spans="1:17" ht="41.25" customHeight="1" thickTop="1" thickBot="1" x14ac:dyDescent="0.3">
      <c r="A48" s="70" t="s">
        <v>63</v>
      </c>
      <c r="B48" s="71" t="s">
        <v>62</v>
      </c>
      <c r="C48" s="136" t="s">
        <v>112</v>
      </c>
      <c r="D48" s="137"/>
      <c r="E48" s="72">
        <f>SUM(E41,E46)</f>
        <v>0</v>
      </c>
      <c r="F48" s="73"/>
      <c r="G48" s="77">
        <f t="shared" ref="G48:Q48" si="11">SUM(G41,G46)</f>
        <v>0</v>
      </c>
      <c r="H48" s="74">
        <f t="shared" si="11"/>
        <v>0</v>
      </c>
      <c r="I48" s="74">
        <f t="shared" si="11"/>
        <v>0</v>
      </c>
      <c r="J48" s="74">
        <f t="shared" si="11"/>
        <v>0</v>
      </c>
      <c r="K48" s="74">
        <f t="shared" si="11"/>
        <v>0</v>
      </c>
      <c r="L48" s="74">
        <f t="shared" si="11"/>
        <v>0</v>
      </c>
      <c r="M48" s="74">
        <f t="shared" si="11"/>
        <v>0</v>
      </c>
      <c r="N48" s="74">
        <f t="shared" si="11"/>
        <v>0</v>
      </c>
      <c r="O48" s="74">
        <f t="shared" si="11"/>
        <v>0</v>
      </c>
      <c r="P48" s="74">
        <f t="shared" si="11"/>
        <v>0</v>
      </c>
      <c r="Q48" s="77">
        <f t="shared" si="11"/>
        <v>0</v>
      </c>
    </row>
    <row r="50" spans="1:17" ht="15.75" thickBot="1" x14ac:dyDescent="0.3"/>
    <row r="51" spans="1:17" ht="31.5" customHeight="1" x14ac:dyDescent="0.25">
      <c r="A51" s="90" t="s">
        <v>71</v>
      </c>
      <c r="B51" s="148" t="s">
        <v>116</v>
      </c>
      <c r="C51" s="148"/>
      <c r="D51" s="148"/>
      <c r="E51" s="148"/>
      <c r="F51" s="148"/>
      <c r="G51" s="148"/>
      <c r="H51" s="148"/>
      <c r="I51" s="148"/>
      <c r="J51" s="148"/>
      <c r="K51" s="148"/>
      <c r="L51" s="148"/>
      <c r="M51" s="148"/>
      <c r="N51" s="148"/>
      <c r="O51" s="148"/>
      <c r="P51" s="148"/>
      <c r="Q51" s="149"/>
    </row>
    <row r="52" spans="1:17" ht="48.75" x14ac:dyDescent="0.25">
      <c r="A52" s="68"/>
      <c r="B52" s="34"/>
      <c r="C52" s="34"/>
      <c r="D52" s="34"/>
      <c r="E52" s="38" t="s">
        <v>32</v>
      </c>
      <c r="F52" s="34"/>
      <c r="G52" s="35" t="s">
        <v>35</v>
      </c>
      <c r="H52" s="35" t="s">
        <v>37</v>
      </c>
      <c r="I52" s="35" t="s">
        <v>38</v>
      </c>
      <c r="J52" s="35" t="s">
        <v>39</v>
      </c>
      <c r="K52" s="35" t="s">
        <v>40</v>
      </c>
      <c r="L52" s="35" t="s">
        <v>53</v>
      </c>
      <c r="M52" s="35" t="s">
        <v>41</v>
      </c>
      <c r="N52" s="35" t="s">
        <v>42</v>
      </c>
      <c r="O52" s="35" t="s">
        <v>43</v>
      </c>
      <c r="P52" s="35" t="s">
        <v>44</v>
      </c>
      <c r="Q52" s="60" t="s">
        <v>45</v>
      </c>
    </row>
    <row r="53" spans="1:17" ht="25.5" x14ac:dyDescent="0.25">
      <c r="A53" s="91" t="s">
        <v>70</v>
      </c>
      <c r="B53" s="32" t="s">
        <v>1</v>
      </c>
      <c r="C53" s="33" t="s">
        <v>2</v>
      </c>
      <c r="D53" s="37" t="s">
        <v>34</v>
      </c>
      <c r="E53" s="39" t="s">
        <v>33</v>
      </c>
      <c r="F53" s="57"/>
      <c r="G53" s="36" t="s">
        <v>36</v>
      </c>
      <c r="H53" s="36" t="s">
        <v>36</v>
      </c>
      <c r="I53" s="36" t="s">
        <v>36</v>
      </c>
      <c r="J53" s="36" t="s">
        <v>36</v>
      </c>
      <c r="K53" s="36" t="s">
        <v>36</v>
      </c>
      <c r="L53" s="36" t="s">
        <v>36</v>
      </c>
      <c r="M53" s="36" t="s">
        <v>36</v>
      </c>
      <c r="N53" s="36" t="s">
        <v>36</v>
      </c>
      <c r="O53" s="36" t="s">
        <v>36</v>
      </c>
      <c r="P53" s="36" t="s">
        <v>36</v>
      </c>
      <c r="Q53" s="61" t="s">
        <v>36</v>
      </c>
    </row>
    <row r="54" spans="1:17" ht="19.5" customHeight="1" x14ac:dyDescent="0.25">
      <c r="A54" s="62" t="s">
        <v>73</v>
      </c>
      <c r="B54" s="42" t="s">
        <v>85</v>
      </c>
      <c r="C54" s="43" t="s">
        <v>86</v>
      </c>
      <c r="D54" s="44" t="s">
        <v>31</v>
      </c>
      <c r="E54" s="40">
        <f>SUM(H54:Q54)</f>
        <v>0</v>
      </c>
      <c r="F54" s="57"/>
      <c r="G54" s="78"/>
      <c r="H54" s="41"/>
      <c r="I54" s="41"/>
      <c r="J54" s="41"/>
      <c r="K54" s="41"/>
      <c r="L54" s="41"/>
      <c r="M54" s="41"/>
      <c r="N54" s="41"/>
      <c r="O54" s="41"/>
      <c r="P54" s="41"/>
      <c r="Q54" s="94"/>
    </row>
    <row r="55" spans="1:17" ht="19.5" customHeight="1" thickBot="1" x14ac:dyDescent="0.3">
      <c r="A55" s="64" t="s">
        <v>74</v>
      </c>
      <c r="B55" s="50" t="s">
        <v>85</v>
      </c>
      <c r="C55" s="51" t="s">
        <v>86</v>
      </c>
      <c r="D55" s="52" t="s">
        <v>104</v>
      </c>
      <c r="E55" s="40">
        <f>SUM(H55:Q55)</f>
        <v>0</v>
      </c>
      <c r="F55" s="57"/>
      <c r="G55" s="78"/>
      <c r="H55" s="41"/>
      <c r="I55" s="41"/>
      <c r="J55" s="41"/>
      <c r="K55" s="41"/>
      <c r="L55" s="41"/>
      <c r="M55" s="41"/>
      <c r="N55" s="41"/>
      <c r="O55" s="41"/>
      <c r="P55" s="41"/>
      <c r="Q55" s="94"/>
    </row>
    <row r="56" spans="1:17" ht="41.25" customHeight="1" thickTop="1" thickBot="1" x14ac:dyDescent="0.3">
      <c r="A56" s="65" t="s">
        <v>85</v>
      </c>
      <c r="B56" s="53" t="s">
        <v>72</v>
      </c>
      <c r="C56" s="134" t="s">
        <v>105</v>
      </c>
      <c r="D56" s="135"/>
      <c r="E56" s="54">
        <f>SUM(E54:E55)</f>
        <v>0</v>
      </c>
      <c r="F56" s="55"/>
      <c r="G56" s="58">
        <f t="shared" ref="G56:Q56" si="12">SUM(G54:G55)</f>
        <v>0</v>
      </c>
      <c r="H56" s="56">
        <f t="shared" si="12"/>
        <v>0</v>
      </c>
      <c r="I56" s="56">
        <f t="shared" si="12"/>
        <v>0</v>
      </c>
      <c r="J56" s="56">
        <f t="shared" si="12"/>
        <v>0</v>
      </c>
      <c r="K56" s="56">
        <f t="shared" si="12"/>
        <v>0</v>
      </c>
      <c r="L56" s="56">
        <f t="shared" si="12"/>
        <v>0</v>
      </c>
      <c r="M56" s="56">
        <f t="shared" si="12"/>
        <v>0</v>
      </c>
      <c r="N56" s="56">
        <f t="shared" si="12"/>
        <v>0</v>
      </c>
      <c r="O56" s="56">
        <f t="shared" si="12"/>
        <v>0</v>
      </c>
      <c r="P56" s="56">
        <f t="shared" si="12"/>
        <v>0</v>
      </c>
      <c r="Q56" s="92">
        <f t="shared" si="12"/>
        <v>0</v>
      </c>
    </row>
    <row r="57" spans="1:17" ht="19.5" customHeight="1" thickTop="1" x14ac:dyDescent="0.25">
      <c r="A57" s="67" t="s">
        <v>75</v>
      </c>
      <c r="B57" s="49" t="s">
        <v>93</v>
      </c>
      <c r="C57" s="45" t="s">
        <v>28</v>
      </c>
      <c r="D57" s="46" t="s">
        <v>29</v>
      </c>
      <c r="E57" s="47">
        <f>SUM(H57:Q57)</f>
        <v>0</v>
      </c>
      <c r="F57" s="57"/>
      <c r="G57" s="80"/>
      <c r="H57" s="48"/>
      <c r="I57" s="48"/>
      <c r="J57" s="48"/>
      <c r="K57" s="48"/>
      <c r="L57" s="48"/>
      <c r="M57" s="48"/>
      <c r="N57" s="48"/>
      <c r="O57" s="48"/>
      <c r="P57" s="48"/>
      <c r="Q57" s="94"/>
    </row>
    <row r="58" spans="1:17" ht="19.5" customHeight="1" x14ac:dyDescent="0.25">
      <c r="A58" s="67" t="s">
        <v>76</v>
      </c>
      <c r="B58" s="42" t="s">
        <v>93</v>
      </c>
      <c r="C58" s="43" t="s">
        <v>30</v>
      </c>
      <c r="D58" s="44" t="s">
        <v>29</v>
      </c>
      <c r="E58" s="47">
        <f t="shared" ref="E58:E60" si="13">SUM(H58:Q58)</f>
        <v>0</v>
      </c>
      <c r="F58" s="57"/>
      <c r="G58" s="78"/>
      <c r="H58" s="41"/>
      <c r="I58" s="41"/>
      <c r="J58" s="41"/>
      <c r="K58" s="41"/>
      <c r="L58" s="41"/>
      <c r="M58" s="41"/>
      <c r="N58" s="41"/>
      <c r="O58" s="41"/>
      <c r="P58" s="41"/>
      <c r="Q58" s="94"/>
    </row>
    <row r="59" spans="1:17" ht="19.5" customHeight="1" x14ac:dyDescent="0.25">
      <c r="A59" s="67" t="s">
        <v>77</v>
      </c>
      <c r="B59" s="42" t="s">
        <v>93</v>
      </c>
      <c r="C59" s="43" t="s">
        <v>107</v>
      </c>
      <c r="D59" s="44" t="s">
        <v>106</v>
      </c>
      <c r="E59" s="47">
        <f>SUM(H59:Q59)</f>
        <v>0</v>
      </c>
      <c r="F59" s="57"/>
      <c r="G59" s="78"/>
      <c r="H59" s="41"/>
      <c r="I59" s="41"/>
      <c r="J59" s="41"/>
      <c r="K59" s="41"/>
      <c r="L59" s="41"/>
      <c r="M59" s="41"/>
      <c r="N59" s="41"/>
      <c r="O59" s="41"/>
      <c r="P59" s="41"/>
      <c r="Q59" s="94"/>
    </row>
    <row r="60" spans="1:17" ht="19.5" customHeight="1" thickBot="1" x14ac:dyDescent="0.3">
      <c r="A60" s="67" t="s">
        <v>78</v>
      </c>
      <c r="B60" s="42" t="s">
        <v>93</v>
      </c>
      <c r="C60" s="43" t="s">
        <v>108</v>
      </c>
      <c r="D60" s="44" t="s">
        <v>106</v>
      </c>
      <c r="E60" s="47">
        <f t="shared" si="13"/>
        <v>0</v>
      </c>
      <c r="F60" s="57"/>
      <c r="G60" s="78"/>
      <c r="H60" s="41"/>
      <c r="I60" s="41"/>
      <c r="J60" s="41"/>
      <c r="K60" s="41"/>
      <c r="L60" s="41"/>
      <c r="M60" s="41"/>
      <c r="N60" s="41"/>
      <c r="O60" s="41"/>
      <c r="P60" s="41"/>
      <c r="Q60" s="94"/>
    </row>
    <row r="61" spans="1:17" ht="41.25" customHeight="1" thickTop="1" thickBot="1" x14ac:dyDescent="0.3">
      <c r="A61" s="65" t="s">
        <v>93</v>
      </c>
      <c r="B61" s="53" t="s">
        <v>72</v>
      </c>
      <c r="C61" s="134" t="s">
        <v>109</v>
      </c>
      <c r="D61" s="135"/>
      <c r="E61" s="54">
        <f>SUM(E57:E60)</f>
        <v>0</v>
      </c>
      <c r="F61" s="55"/>
      <c r="G61" s="58">
        <f t="shared" ref="G61:Q61" si="14">SUM(G57:G60)</f>
        <v>0</v>
      </c>
      <c r="H61" s="56">
        <f t="shared" si="14"/>
        <v>0</v>
      </c>
      <c r="I61" s="56">
        <f t="shared" si="14"/>
        <v>0</v>
      </c>
      <c r="J61" s="56">
        <f t="shared" si="14"/>
        <v>0</v>
      </c>
      <c r="K61" s="56">
        <f t="shared" si="14"/>
        <v>0</v>
      </c>
      <c r="L61" s="56">
        <f t="shared" si="14"/>
        <v>0</v>
      </c>
      <c r="M61" s="56">
        <f t="shared" si="14"/>
        <v>0</v>
      </c>
      <c r="N61" s="56">
        <f t="shared" si="14"/>
        <v>0</v>
      </c>
      <c r="O61" s="56">
        <f t="shared" si="14"/>
        <v>0</v>
      </c>
      <c r="P61" s="56">
        <f t="shared" si="14"/>
        <v>0</v>
      </c>
      <c r="Q61" s="92">
        <f t="shared" si="14"/>
        <v>0</v>
      </c>
    </row>
    <row r="62" spans="1:17" ht="16.5" thickTop="1" thickBot="1" x14ac:dyDescent="0.3">
      <c r="A62" s="68"/>
      <c r="B62" s="34"/>
      <c r="C62" s="34"/>
      <c r="D62" s="34"/>
      <c r="E62" s="34"/>
      <c r="F62" s="34"/>
      <c r="G62" s="59"/>
      <c r="H62" s="34"/>
      <c r="I62" s="34"/>
      <c r="J62" s="34"/>
      <c r="K62" s="34"/>
      <c r="L62" s="34"/>
      <c r="M62" s="34"/>
      <c r="N62" s="34"/>
      <c r="O62" s="34"/>
      <c r="P62" s="34"/>
      <c r="Q62" s="93"/>
    </row>
    <row r="63" spans="1:17" ht="41.25" customHeight="1" thickTop="1" thickBot="1" x14ac:dyDescent="0.3">
      <c r="A63" s="70" t="s">
        <v>71</v>
      </c>
      <c r="B63" s="71" t="s">
        <v>72</v>
      </c>
      <c r="C63" s="136" t="s">
        <v>111</v>
      </c>
      <c r="D63" s="137"/>
      <c r="E63" s="72">
        <f>SUM(E56,E61)</f>
        <v>0</v>
      </c>
      <c r="F63" s="73"/>
      <c r="G63" s="77">
        <f t="shared" ref="G63:Q63" si="15">SUM(G56,G61)</f>
        <v>0</v>
      </c>
      <c r="H63" s="74">
        <f t="shared" si="15"/>
        <v>0</v>
      </c>
      <c r="I63" s="74">
        <f t="shared" si="15"/>
        <v>0</v>
      </c>
      <c r="J63" s="74">
        <f t="shared" si="15"/>
        <v>0</v>
      </c>
      <c r="K63" s="74">
        <f t="shared" si="15"/>
        <v>0</v>
      </c>
      <c r="L63" s="74">
        <f t="shared" si="15"/>
        <v>0</v>
      </c>
      <c r="M63" s="74">
        <f t="shared" si="15"/>
        <v>0</v>
      </c>
      <c r="N63" s="74">
        <f t="shared" si="15"/>
        <v>0</v>
      </c>
      <c r="O63" s="74">
        <f t="shared" si="15"/>
        <v>0</v>
      </c>
      <c r="P63" s="74">
        <f t="shared" si="15"/>
        <v>0</v>
      </c>
      <c r="Q63" s="75">
        <f t="shared" si="15"/>
        <v>0</v>
      </c>
    </row>
    <row r="65" spans="1:17" ht="15.75" thickBot="1" x14ac:dyDescent="0.3"/>
    <row r="66" spans="1:17" s="15" customFormat="1" ht="52.5" customHeight="1" x14ac:dyDescent="0.25">
      <c r="A66" s="140" t="s">
        <v>26</v>
      </c>
      <c r="B66" s="142" t="s">
        <v>117</v>
      </c>
      <c r="C66" s="142"/>
      <c r="D66" s="142"/>
      <c r="E66" s="142"/>
      <c r="F66" s="142"/>
      <c r="G66" s="142"/>
      <c r="H66" s="142"/>
      <c r="I66" s="142"/>
      <c r="J66" s="142"/>
      <c r="K66" s="142"/>
      <c r="L66" s="142"/>
      <c r="M66" s="142"/>
      <c r="N66" s="142"/>
      <c r="O66" s="142"/>
      <c r="P66" s="142"/>
      <c r="Q66" s="143"/>
    </row>
    <row r="67" spans="1:17" s="31" customFormat="1" ht="64.5" customHeight="1" x14ac:dyDescent="0.25">
      <c r="A67" s="141"/>
      <c r="B67" s="34"/>
      <c r="C67" s="34"/>
      <c r="D67" s="34"/>
      <c r="E67" s="38" t="s">
        <v>32</v>
      </c>
      <c r="F67" s="34"/>
      <c r="G67" s="35" t="s">
        <v>35</v>
      </c>
      <c r="H67" s="35" t="s">
        <v>37</v>
      </c>
      <c r="I67" s="35" t="s">
        <v>38</v>
      </c>
      <c r="J67" s="35" t="s">
        <v>39</v>
      </c>
      <c r="K67" s="35" t="s">
        <v>40</v>
      </c>
      <c r="L67" s="35" t="s">
        <v>53</v>
      </c>
      <c r="M67" s="35" t="s">
        <v>41</v>
      </c>
      <c r="N67" s="35" t="s">
        <v>42</v>
      </c>
      <c r="O67" s="35" t="s">
        <v>43</v>
      </c>
      <c r="P67" s="35" t="s">
        <v>44</v>
      </c>
      <c r="Q67" s="60" t="s">
        <v>45</v>
      </c>
    </row>
    <row r="68" spans="1:17" ht="25.5" customHeight="1" thickBot="1" x14ac:dyDescent="0.3">
      <c r="A68" s="91" t="s">
        <v>70</v>
      </c>
      <c r="B68" s="32"/>
      <c r="C68" s="33"/>
      <c r="D68" s="37"/>
      <c r="E68" s="39" t="s">
        <v>33</v>
      </c>
      <c r="F68" s="57"/>
      <c r="G68" s="36" t="s">
        <v>36</v>
      </c>
      <c r="H68" s="36" t="s">
        <v>36</v>
      </c>
      <c r="I68" s="36" t="s">
        <v>36</v>
      </c>
      <c r="J68" s="36" t="s">
        <v>36</v>
      </c>
      <c r="K68" s="36" t="s">
        <v>36</v>
      </c>
      <c r="L68" s="36" t="s">
        <v>36</v>
      </c>
      <c r="M68" s="36" t="s">
        <v>36</v>
      </c>
      <c r="N68" s="36" t="s">
        <v>36</v>
      </c>
      <c r="O68" s="36" t="s">
        <v>36</v>
      </c>
      <c r="P68" s="36" t="s">
        <v>36</v>
      </c>
      <c r="Q68" s="61" t="s">
        <v>36</v>
      </c>
    </row>
    <row r="69" spans="1:17" ht="41.25" customHeight="1" thickTop="1" x14ac:dyDescent="0.25">
      <c r="A69" s="96" t="s">
        <v>46</v>
      </c>
      <c r="B69" s="97" t="s">
        <v>27</v>
      </c>
      <c r="C69" s="144" t="s">
        <v>113</v>
      </c>
      <c r="D69" s="145"/>
      <c r="E69" s="98">
        <f>E19</f>
        <v>0</v>
      </c>
      <c r="F69" s="99"/>
      <c r="G69" s="100">
        <f t="shared" ref="G69:Q69" si="16">G19</f>
        <v>0</v>
      </c>
      <c r="H69" s="100">
        <f t="shared" si="16"/>
        <v>0</v>
      </c>
      <c r="I69" s="100">
        <f t="shared" si="16"/>
        <v>0</v>
      </c>
      <c r="J69" s="100">
        <f t="shared" si="16"/>
        <v>0</v>
      </c>
      <c r="K69" s="100">
        <f t="shared" si="16"/>
        <v>0</v>
      </c>
      <c r="L69" s="100">
        <f t="shared" si="16"/>
        <v>0</v>
      </c>
      <c r="M69" s="100">
        <f t="shared" si="16"/>
        <v>0</v>
      </c>
      <c r="N69" s="100">
        <f t="shared" si="16"/>
        <v>0</v>
      </c>
      <c r="O69" s="100">
        <f t="shared" si="16"/>
        <v>0</v>
      </c>
      <c r="P69" s="100">
        <f t="shared" si="16"/>
        <v>0</v>
      </c>
      <c r="Q69" s="113">
        <f t="shared" si="16"/>
        <v>0</v>
      </c>
    </row>
    <row r="70" spans="1:17" ht="41.25" customHeight="1" x14ac:dyDescent="0.25">
      <c r="A70" s="101" t="s">
        <v>54</v>
      </c>
      <c r="B70" s="102" t="s">
        <v>55</v>
      </c>
      <c r="C70" s="146" t="s">
        <v>113</v>
      </c>
      <c r="D70" s="147"/>
      <c r="E70" s="103">
        <f>E33</f>
        <v>0</v>
      </c>
      <c r="F70" s="104"/>
      <c r="G70" s="78">
        <f t="shared" ref="G70:Q70" si="17">G33</f>
        <v>0</v>
      </c>
      <c r="H70" s="105">
        <f t="shared" si="17"/>
        <v>0</v>
      </c>
      <c r="I70" s="105">
        <f t="shared" si="17"/>
        <v>0</v>
      </c>
      <c r="J70" s="105">
        <f t="shared" si="17"/>
        <v>0</v>
      </c>
      <c r="K70" s="105">
        <f t="shared" si="17"/>
        <v>0</v>
      </c>
      <c r="L70" s="105">
        <f t="shared" si="17"/>
        <v>0</v>
      </c>
      <c r="M70" s="105">
        <f t="shared" si="17"/>
        <v>0</v>
      </c>
      <c r="N70" s="105">
        <f t="shared" si="17"/>
        <v>0</v>
      </c>
      <c r="O70" s="105">
        <f t="shared" si="17"/>
        <v>0</v>
      </c>
      <c r="P70" s="105">
        <f t="shared" si="17"/>
        <v>0</v>
      </c>
      <c r="Q70" s="114">
        <f t="shared" si="17"/>
        <v>0</v>
      </c>
    </row>
    <row r="71" spans="1:17" ht="41.25" customHeight="1" x14ac:dyDescent="0.25">
      <c r="A71" s="101" t="s">
        <v>63</v>
      </c>
      <c r="B71" s="102" t="s">
        <v>62</v>
      </c>
      <c r="C71" s="146" t="s">
        <v>113</v>
      </c>
      <c r="D71" s="147"/>
      <c r="E71" s="103">
        <f>E48</f>
        <v>0</v>
      </c>
      <c r="F71" s="104"/>
      <c r="G71" s="78">
        <f t="shared" ref="G71:Q71" si="18">G48</f>
        <v>0</v>
      </c>
      <c r="H71" s="105">
        <f t="shared" si="18"/>
        <v>0</v>
      </c>
      <c r="I71" s="105">
        <f t="shared" si="18"/>
        <v>0</v>
      </c>
      <c r="J71" s="105">
        <f t="shared" si="18"/>
        <v>0</v>
      </c>
      <c r="K71" s="105">
        <f t="shared" si="18"/>
        <v>0</v>
      </c>
      <c r="L71" s="105">
        <f t="shared" si="18"/>
        <v>0</v>
      </c>
      <c r="M71" s="105">
        <f t="shared" si="18"/>
        <v>0</v>
      </c>
      <c r="N71" s="105">
        <f t="shared" si="18"/>
        <v>0</v>
      </c>
      <c r="O71" s="105">
        <f t="shared" si="18"/>
        <v>0</v>
      </c>
      <c r="P71" s="105">
        <f t="shared" si="18"/>
        <v>0</v>
      </c>
      <c r="Q71" s="114">
        <f t="shared" si="18"/>
        <v>0</v>
      </c>
    </row>
    <row r="72" spans="1:17" ht="40.5" customHeight="1" thickBot="1" x14ac:dyDescent="0.3">
      <c r="A72" s="106" t="s">
        <v>71</v>
      </c>
      <c r="B72" s="107" t="s">
        <v>72</v>
      </c>
      <c r="C72" s="138" t="s">
        <v>113</v>
      </c>
      <c r="D72" s="139"/>
      <c r="E72" s="108">
        <f>E63</f>
        <v>0</v>
      </c>
      <c r="F72" s="109"/>
      <c r="G72" s="79">
        <f>G63</f>
        <v>0</v>
      </c>
      <c r="H72" s="110">
        <f t="shared" ref="H72:Q72" si="19">H63</f>
        <v>0</v>
      </c>
      <c r="I72" s="110">
        <f t="shared" si="19"/>
        <v>0</v>
      </c>
      <c r="J72" s="110">
        <f t="shared" si="19"/>
        <v>0</v>
      </c>
      <c r="K72" s="110">
        <f t="shared" si="19"/>
        <v>0</v>
      </c>
      <c r="L72" s="110">
        <f t="shared" si="19"/>
        <v>0</v>
      </c>
      <c r="M72" s="110">
        <f t="shared" si="19"/>
        <v>0</v>
      </c>
      <c r="N72" s="110">
        <f t="shared" si="19"/>
        <v>0</v>
      </c>
      <c r="O72" s="110">
        <f t="shared" si="19"/>
        <v>0</v>
      </c>
      <c r="P72" s="110">
        <f t="shared" si="19"/>
        <v>0</v>
      </c>
      <c r="Q72" s="95">
        <f t="shared" si="19"/>
        <v>0</v>
      </c>
    </row>
    <row r="73" spans="1:17" ht="54" customHeight="1" thickTop="1" thickBot="1" x14ac:dyDescent="0.3">
      <c r="A73" s="131" t="s">
        <v>80</v>
      </c>
      <c r="B73" s="128" t="s">
        <v>110</v>
      </c>
      <c r="C73" s="128"/>
      <c r="D73" s="128"/>
      <c r="E73" s="111">
        <f>SUM(E69:E72)</f>
        <v>0</v>
      </c>
      <c r="F73" s="112" t="s">
        <v>79</v>
      </c>
      <c r="G73" s="116"/>
      <c r="H73" s="116"/>
      <c r="I73" s="116"/>
      <c r="J73" s="116"/>
      <c r="K73" s="116"/>
      <c r="L73" s="116"/>
      <c r="M73" s="116"/>
      <c r="N73" s="116"/>
      <c r="O73" s="116"/>
      <c r="P73" s="116"/>
      <c r="Q73" s="117"/>
    </row>
    <row r="74" spans="1:17" ht="36" customHeight="1" thickBot="1" x14ac:dyDescent="0.3">
      <c r="A74" s="132"/>
      <c r="B74" s="129"/>
      <c r="C74" s="129"/>
      <c r="D74" s="129"/>
      <c r="E74" s="115">
        <f>E73*0.085</f>
        <v>0</v>
      </c>
      <c r="F74" s="112" t="s">
        <v>82</v>
      </c>
    </row>
    <row r="75" spans="1:17" ht="54" customHeight="1" thickBot="1" x14ac:dyDescent="0.3">
      <c r="A75" s="133"/>
      <c r="B75" s="130"/>
      <c r="C75" s="130"/>
      <c r="D75" s="130"/>
      <c r="E75" s="111">
        <f>E73+E74</f>
        <v>0</v>
      </c>
      <c r="F75" s="112" t="s">
        <v>83</v>
      </c>
    </row>
  </sheetData>
  <mergeCells count="28">
    <mergeCell ref="C12:D12"/>
    <mergeCell ref="B7:Q7"/>
    <mergeCell ref="C26:D26"/>
    <mergeCell ref="C31:D31"/>
    <mergeCell ref="A1:Q1"/>
    <mergeCell ref="A2:Q2"/>
    <mergeCell ref="A4:Q4"/>
    <mergeCell ref="A5:Q5"/>
    <mergeCell ref="C19:D19"/>
    <mergeCell ref="C33:D33"/>
    <mergeCell ref="B36:Q36"/>
    <mergeCell ref="C17:D17"/>
    <mergeCell ref="B51:Q51"/>
    <mergeCell ref="C56:D56"/>
    <mergeCell ref="B21:Q21"/>
    <mergeCell ref="B73:D75"/>
    <mergeCell ref="A73:A75"/>
    <mergeCell ref="C61:D61"/>
    <mergeCell ref="C63:D63"/>
    <mergeCell ref="C41:D41"/>
    <mergeCell ref="C46:D46"/>
    <mergeCell ref="C48:D48"/>
    <mergeCell ref="C72:D72"/>
    <mergeCell ref="A66:A67"/>
    <mergeCell ref="B66:Q66"/>
    <mergeCell ref="C69:D69"/>
    <mergeCell ref="C70:D70"/>
    <mergeCell ref="C71:D71"/>
  </mergeCells>
  <pageMargins left="0.70866141732283472" right="0.70866141732283472" top="0.74803149606299213" bottom="0.74803149606299213" header="0.31496062992125984" footer="0.31496062992125984"/>
  <pageSetup paperSize="9" scale="68" fitToHeight="0" orientation="landscape" r:id="rId1"/>
  <headerFooter>
    <oddFooter>&amp;L&amp;A
MAINTENANCE DES ASCENSEURS, MONTE-MALADES et MONTE-CHARGES DU CHUM&amp;R&amp;P/&amp;N</oddFooter>
  </headerFooter>
  <rowBreaks count="4" manualBreakCount="4">
    <brk id="19" max="16" man="1"/>
    <brk id="34" min="6" max="16" man="1"/>
    <brk id="49" min="6" max="16" man="1"/>
    <brk id="64" min="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Acsenceurs LOT 2</vt:lpstr>
      <vt:lpstr>DPGF LOT 2</vt:lpstr>
      <vt:lpstr>'DPGF LOT 2'!Impression_des_titres</vt:lpstr>
      <vt:lpstr>'DPGF LOT 2'!Zone_d_impression</vt:lpstr>
    </vt:vector>
  </TitlesOfParts>
  <Company>CHUM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Gladys VILLARSIN LOUISOR</dc:creator>
  <cp:lastModifiedBy>Gladys VILLARSIN LOUISOR</cp:lastModifiedBy>
  <cp:lastPrinted>2025-10-06T13:36:48Z</cp:lastPrinted>
  <dcterms:created xsi:type="dcterms:W3CDTF">2025-09-22T14:24:49Z</dcterms:created>
  <dcterms:modified xsi:type="dcterms:W3CDTF">2025-10-06T14:12:57Z</dcterms:modified>
</cp:coreProperties>
</file>